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9045" activeTab="2"/>
  </bookViews>
  <sheets>
    <sheet name="2017-2018" sheetId="1" r:id="rId1"/>
    <sheet name="Groepen" sheetId="2" r:id="rId2"/>
    <sheet name="29-10-2017" sheetId="3" r:id="rId3"/>
    <sheet name="07-01-20018" sheetId="4" r:id="rId4"/>
    <sheet name="01-04-2018" sheetId="5" r:id="rId5"/>
    <sheet name="20-05-2018" sheetId="6" r:id="rId6"/>
    <sheet name="24-06-2018" sheetId="7" r:id="rId7"/>
  </sheets>
  <definedNames/>
  <calcPr fullCalcOnLoad="1"/>
</workbook>
</file>

<file path=xl/sharedStrings.xml><?xml version="1.0" encoding="utf-8"?>
<sst xmlns="http://schemas.openxmlformats.org/spreadsheetml/2006/main" count="438" uniqueCount="148">
  <si>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</si>
  <si>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</si>
  <si>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</si>
  <si>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</si>
  <si>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</si>
  <si>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</si>
  <si>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</si>
  <si>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</si>
  <si>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</si>
  <si>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</si>
  <si>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</si>
  <si>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</si>
  <si>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</si>
  <si>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</si>
  <si>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</si>
  <si>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</si>
  <si>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</si>
  <si>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</si>
  <si>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</si>
  <si>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</si>
  <si>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</si>
  <si>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</si>
  <si>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</si>
  <si>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</si>
  <si>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</si>
  <si>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</si>
  <si>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</si>
  <si>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</si>
  <si>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</si>
  <si>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</si>
  <si>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</si>
  <si>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</si>
  <si>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</si>
  <si>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</si>
  <si>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</si>
  <si>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</si>
  <si>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</si>
  <si>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</si>
  <si>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</si>
  <si>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</si>
  <si>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</si>
  <si>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</si>
  <si>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</si>
  <si>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</si>
  <si>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</si>
  <si>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</si>
  <si>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</si>
  <si>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</si>
  <si>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</si>
  <si>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</si>
  <si>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</si>
  <si>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</si>
  <si>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</si>
  <si>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</si>
  <si>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</si>
  <si>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</si>
  <si>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</si>
  <si>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</si>
  <si>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</si>
  <si>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</si>
  <si>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</si>
  <si>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</si>
  <si>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</si>
  <si>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</si>
  <si>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</si>
  <si>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</si>
  <si>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</si>
  <si>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</si>
  <si>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</si>
  <si>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</si>
  <si>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</si>
  <si>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</si>
  <si>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</si>
  <si>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</si>
  <si>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</si>
  <si>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</si>
  <si>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</si>
  <si>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</si>
  <si>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</si>
  <si>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</si>
  <si>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</si>
  <si>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</si>
  <si>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</si>
  <si>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</si>
  <si>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</si>
  <si>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</si>
  <si>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</si>
  <si>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 xml:space="preserve">C </t>
  </si>
  <si>
    <t>Hans Knobbe</t>
  </si>
  <si>
    <t>Sneldam Groepen</t>
  </si>
  <si>
    <t>Boudewijn</t>
  </si>
  <si>
    <t>Veen van der</t>
  </si>
  <si>
    <t>Boudewijn van der Veen</t>
  </si>
  <si>
    <t>Sneldammen 2018-2019</t>
  </si>
  <si>
    <t>Sneldamcomp 2018-2019</t>
  </si>
  <si>
    <t>Seizoen 2018/2019</t>
  </si>
  <si>
    <t>Poule A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</si>
  <si>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</si>
  <si>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</si>
  <si>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</si>
  <si>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</si>
  <si>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</si>
  <si>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</si>
  <si>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</si>
  <si>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</si>
  <si>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</si>
  <si>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</si>
  <si>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</si>
  <si>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</si>
  <si>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</si>
  <si>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</si>
  <si>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</si>
  <si>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</si>
  <si>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</si>
  <si>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</si>
  <si>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</si>
  <si>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</si>
  <si>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</si>
  <si>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</si>
  <si>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</si>
  <si>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</si>
  <si>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</si>
  <si>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</si>
  <si>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</si>
  <si>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</si>
  <si>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</si>
  <si>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</si>
  <si>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</si>
  <si>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</si>
  <si>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</si>
  <si>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</si>
  <si>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</si>
  <si>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</si>
  <si>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</si>
  <si>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</si>
  <si>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</si>
  <si>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</si>
  <si>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</si>
  <si>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</si>
  <si>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</si>
  <si>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</si>
  <si>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</si>
  <si>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Poule B</t>
  </si>
  <si>
    <t>Ronde 3</t>
  </si>
  <si>
    <t>Ronde 4</t>
  </si>
  <si>
    <t>Ronde 5</t>
  </si>
  <si>
    <t>Ronde 6</t>
  </si>
  <si>
    <t>Ronde 7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</si>
</sst>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93</v>
      </c>
    </row>
    <row r="3" spans="1:17" ht="15" customHeight="1">
      <c r="A3" s="3"/>
      <c r="B3" s="92" t="s">
        <v>94</v>
      </c>
      <c r="C3" s="93"/>
      <c r="D3" s="6" t="s">
        <v>11</v>
      </c>
      <c r="E3" s="94">
        <v>43037</v>
      </c>
      <c r="F3" s="95"/>
      <c r="G3" s="96">
        <v>43107</v>
      </c>
      <c r="H3" s="97"/>
      <c r="I3" s="94">
        <v>43191</v>
      </c>
      <c r="J3" s="97"/>
      <c r="K3" s="94">
        <v>43240</v>
      </c>
      <c r="L3" s="97"/>
      <c r="M3" s="94">
        <v>43275</v>
      </c>
      <c r="N3" s="97"/>
      <c r="O3" s="88" t="s">
        <v>12</v>
      </c>
      <c r="P3" s="89"/>
      <c r="Q3" s="90"/>
    </row>
    <row r="4" spans="1:17" ht="15" customHeight="1">
      <c r="A4" s="3"/>
      <c r="B4" s="25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16</v>
      </c>
      <c r="H4" s="10" t="s">
        <v>17</v>
      </c>
      <c r="I4" s="9" t="s">
        <v>16</v>
      </c>
      <c r="J4" s="10" t="s">
        <v>17</v>
      </c>
      <c r="K4" s="9" t="s">
        <v>16</v>
      </c>
      <c r="L4" s="10" t="s">
        <v>17</v>
      </c>
      <c r="M4" s="9" t="s">
        <v>16</v>
      </c>
      <c r="N4" s="10" t="s">
        <v>17</v>
      </c>
      <c r="O4" s="13" t="s">
        <v>16</v>
      </c>
      <c r="P4" s="9" t="s">
        <v>17</v>
      </c>
      <c r="Q4" s="14" t="s">
        <v>18</v>
      </c>
    </row>
    <row r="5" spans="1:18" ht="15" customHeight="1">
      <c r="A5" s="3">
        <v>1</v>
      </c>
      <c r="B5" s="18" t="s">
        <v>36</v>
      </c>
      <c r="C5" s="11" t="s">
        <v>37</v>
      </c>
      <c r="D5" s="41" t="s">
        <v>87</v>
      </c>
      <c r="E5" s="21">
        <v>7</v>
      </c>
      <c r="F5" s="19">
        <v>12</v>
      </c>
      <c r="G5" s="21"/>
      <c r="H5" s="19"/>
      <c r="I5" s="21"/>
      <c r="J5" s="19"/>
      <c r="K5" s="21"/>
      <c r="L5" s="19"/>
      <c r="M5" s="21"/>
      <c r="N5" s="19"/>
      <c r="O5" s="20">
        <f aca="true" t="shared" si="0" ref="O5:O30">+E5+G5+I5+K5+M5</f>
        <v>7</v>
      </c>
      <c r="P5" s="5">
        <f aca="true" t="shared" si="1" ref="P5:P30">+F5+H5+J5+L5+N5</f>
        <v>12</v>
      </c>
      <c r="Q5" s="16">
        <f aca="true" t="shared" si="2" ref="Q5:Q30">P5/O5</f>
        <v>1.7142857142857142</v>
      </c>
      <c r="R5" s="1"/>
    </row>
    <row r="6" spans="1:17" ht="15" customHeight="1">
      <c r="A6" s="3">
        <v>2</v>
      </c>
      <c r="B6" s="27" t="s">
        <v>19</v>
      </c>
      <c r="C6" s="11" t="s">
        <v>20</v>
      </c>
      <c r="D6" s="41" t="s">
        <v>21</v>
      </c>
      <c r="E6" s="4">
        <v>7</v>
      </c>
      <c r="F6" s="5">
        <v>12</v>
      </c>
      <c r="G6" s="4"/>
      <c r="H6" s="5"/>
      <c r="I6" s="4"/>
      <c r="J6" s="5"/>
      <c r="K6" s="4"/>
      <c r="L6" s="5"/>
      <c r="M6" s="4"/>
      <c r="N6" s="5"/>
      <c r="O6" s="20">
        <f t="shared" si="0"/>
        <v>7</v>
      </c>
      <c r="P6" s="5">
        <f t="shared" si="1"/>
        <v>12</v>
      </c>
      <c r="Q6" s="15">
        <f t="shared" si="2"/>
        <v>1.7142857142857142</v>
      </c>
    </row>
    <row r="7" spans="1:17" ht="15" customHeight="1">
      <c r="A7" s="3">
        <v>3</v>
      </c>
      <c r="B7" s="26" t="s">
        <v>28</v>
      </c>
      <c r="C7" s="18" t="s">
        <v>29</v>
      </c>
      <c r="D7" s="41" t="s">
        <v>21</v>
      </c>
      <c r="E7" s="4">
        <v>7</v>
      </c>
      <c r="F7" s="5">
        <v>10</v>
      </c>
      <c r="G7" s="4"/>
      <c r="H7" s="5"/>
      <c r="I7" s="4"/>
      <c r="J7" s="5"/>
      <c r="K7" s="4"/>
      <c r="L7" s="5"/>
      <c r="M7" s="4"/>
      <c r="N7" s="5"/>
      <c r="O7" s="20">
        <f t="shared" si="0"/>
        <v>7</v>
      </c>
      <c r="P7" s="5">
        <f t="shared" si="1"/>
        <v>10</v>
      </c>
      <c r="Q7" s="15">
        <f t="shared" si="2"/>
        <v>1.4285714285714286</v>
      </c>
    </row>
    <row r="8" spans="1:17" ht="15" customHeight="1">
      <c r="A8" s="3">
        <v>4</v>
      </c>
      <c r="B8" s="26" t="s">
        <v>30</v>
      </c>
      <c r="C8" s="11" t="s">
        <v>31</v>
      </c>
      <c r="D8" s="41" t="s">
        <v>24</v>
      </c>
      <c r="E8" s="4">
        <v>7</v>
      </c>
      <c r="F8" s="5">
        <v>10</v>
      </c>
      <c r="G8" s="4"/>
      <c r="H8" s="5"/>
      <c r="I8" s="4"/>
      <c r="J8" s="5"/>
      <c r="K8" s="4"/>
      <c r="L8" s="5"/>
      <c r="M8" s="4"/>
      <c r="N8" s="5"/>
      <c r="O8" s="20">
        <f t="shared" si="0"/>
        <v>7</v>
      </c>
      <c r="P8" s="5">
        <f t="shared" si="1"/>
        <v>10</v>
      </c>
      <c r="Q8" s="15">
        <f t="shared" si="2"/>
        <v>1.4285714285714286</v>
      </c>
    </row>
    <row r="9" spans="1:17" ht="15" customHeight="1">
      <c r="A9" s="3">
        <v>5</v>
      </c>
      <c r="B9" s="11" t="s">
        <v>47</v>
      </c>
      <c r="C9" s="24" t="s">
        <v>23</v>
      </c>
      <c r="D9" s="41" t="s">
        <v>21</v>
      </c>
      <c r="E9" s="4">
        <v>7</v>
      </c>
      <c r="F9" s="5">
        <v>9</v>
      </c>
      <c r="G9" s="4"/>
      <c r="H9" s="5"/>
      <c r="I9" s="4"/>
      <c r="J9" s="5"/>
      <c r="K9" s="4"/>
      <c r="L9" s="5"/>
      <c r="M9" s="4"/>
      <c r="N9" s="5"/>
      <c r="O9" s="20">
        <f t="shared" si="0"/>
        <v>7</v>
      </c>
      <c r="P9" s="5">
        <f t="shared" si="1"/>
        <v>9</v>
      </c>
      <c r="Q9" s="17">
        <f t="shared" si="2"/>
        <v>1.2857142857142858</v>
      </c>
    </row>
    <row r="10" spans="1:17" ht="15" customHeight="1">
      <c r="A10" s="3">
        <v>6</v>
      </c>
      <c r="B10" s="26" t="s">
        <v>34</v>
      </c>
      <c r="C10" s="11" t="s">
        <v>35</v>
      </c>
      <c r="D10" s="41" t="s">
        <v>27</v>
      </c>
      <c r="E10" s="4">
        <v>7</v>
      </c>
      <c r="F10" s="5">
        <v>9</v>
      </c>
      <c r="G10" s="4"/>
      <c r="H10" s="5"/>
      <c r="I10" s="4"/>
      <c r="J10" s="5"/>
      <c r="K10" s="4"/>
      <c r="L10" s="5"/>
      <c r="M10" s="4"/>
      <c r="N10" s="5"/>
      <c r="O10" s="20">
        <f t="shared" si="0"/>
        <v>7</v>
      </c>
      <c r="P10" s="5">
        <f t="shared" si="1"/>
        <v>9</v>
      </c>
      <c r="Q10" s="15">
        <f t="shared" si="2"/>
        <v>1.2857142857142858</v>
      </c>
    </row>
    <row r="11" spans="1:17" ht="15" customHeight="1">
      <c r="A11" s="3">
        <v>7</v>
      </c>
      <c r="B11" s="11" t="s">
        <v>67</v>
      </c>
      <c r="C11" s="11" t="s">
        <v>68</v>
      </c>
      <c r="D11" s="41" t="s">
        <v>21</v>
      </c>
      <c r="E11" s="4">
        <v>7</v>
      </c>
      <c r="F11" s="19">
        <v>8</v>
      </c>
      <c r="G11" s="21"/>
      <c r="H11" s="19"/>
      <c r="I11" s="21"/>
      <c r="J11" s="19"/>
      <c r="K11" s="21"/>
      <c r="L11" s="19"/>
      <c r="M11" s="21"/>
      <c r="N11" s="19"/>
      <c r="O11" s="20">
        <f t="shared" si="0"/>
        <v>7</v>
      </c>
      <c r="P11" s="5">
        <f t="shared" si="1"/>
        <v>8</v>
      </c>
      <c r="Q11" s="16">
        <f t="shared" si="2"/>
        <v>1.1428571428571428</v>
      </c>
    </row>
    <row r="12" spans="1:17" ht="15" customHeight="1">
      <c r="A12" s="3">
        <v>8</v>
      </c>
      <c r="B12" s="18" t="s">
        <v>62</v>
      </c>
      <c r="C12" s="18" t="s">
        <v>63</v>
      </c>
      <c r="D12" s="41" t="s">
        <v>27</v>
      </c>
      <c r="E12" s="4">
        <v>7</v>
      </c>
      <c r="F12" s="5">
        <v>8</v>
      </c>
      <c r="G12" s="4"/>
      <c r="H12" s="5"/>
      <c r="I12" s="4"/>
      <c r="J12" s="5"/>
      <c r="K12" s="4"/>
      <c r="L12" s="5"/>
      <c r="M12" s="4"/>
      <c r="N12" s="5"/>
      <c r="O12" s="20">
        <f t="shared" si="0"/>
        <v>7</v>
      </c>
      <c r="P12" s="5">
        <f t="shared" si="1"/>
        <v>8</v>
      </c>
      <c r="Q12" s="15">
        <f t="shared" si="2"/>
        <v>1.1428571428571428</v>
      </c>
    </row>
    <row r="13" spans="1:17" ht="15" customHeight="1">
      <c r="A13" s="3">
        <v>9</v>
      </c>
      <c r="B13" s="86" t="s">
        <v>74</v>
      </c>
      <c r="C13" s="11" t="s">
        <v>75</v>
      </c>
      <c r="D13" s="41" t="s">
        <v>27</v>
      </c>
      <c r="E13" s="4">
        <v>7</v>
      </c>
      <c r="F13" s="5">
        <v>7</v>
      </c>
      <c r="G13" s="4"/>
      <c r="H13" s="5"/>
      <c r="I13" s="4"/>
      <c r="J13" s="5"/>
      <c r="K13" s="4"/>
      <c r="L13" s="5"/>
      <c r="M13" s="4"/>
      <c r="N13" s="5"/>
      <c r="O13" s="20">
        <f t="shared" si="0"/>
        <v>7</v>
      </c>
      <c r="P13" s="5">
        <f t="shared" si="1"/>
        <v>7</v>
      </c>
      <c r="Q13" s="15">
        <f t="shared" si="2"/>
        <v>1</v>
      </c>
    </row>
    <row r="14" spans="1:18" ht="15" customHeight="1">
      <c r="A14" s="3">
        <v>10</v>
      </c>
      <c r="B14" s="18" t="s">
        <v>22</v>
      </c>
      <c r="C14" s="11" t="s">
        <v>23</v>
      </c>
      <c r="D14" s="41" t="s">
        <v>24</v>
      </c>
      <c r="E14" s="4">
        <v>7</v>
      </c>
      <c r="F14" s="5">
        <v>7</v>
      </c>
      <c r="G14" s="4"/>
      <c r="H14" s="5"/>
      <c r="I14" s="4"/>
      <c r="J14" s="5"/>
      <c r="K14" s="4"/>
      <c r="L14" s="5"/>
      <c r="M14" s="4"/>
      <c r="N14" s="5"/>
      <c r="O14" s="20">
        <f t="shared" si="0"/>
        <v>7</v>
      </c>
      <c r="P14" s="5">
        <f t="shared" si="1"/>
        <v>7</v>
      </c>
      <c r="Q14" s="15">
        <f t="shared" si="2"/>
        <v>1</v>
      </c>
      <c r="R14" s="1"/>
    </row>
    <row r="15" spans="1:17" ht="15" customHeight="1">
      <c r="A15" s="3">
        <v>11</v>
      </c>
      <c r="B15" s="87" t="s">
        <v>56</v>
      </c>
      <c r="C15" s="37" t="s">
        <v>57</v>
      </c>
      <c r="D15" s="41" t="s">
        <v>24</v>
      </c>
      <c r="E15" s="22">
        <v>7</v>
      </c>
      <c r="F15" s="23">
        <v>7</v>
      </c>
      <c r="G15" s="22"/>
      <c r="H15" s="23"/>
      <c r="I15" s="22"/>
      <c r="J15" s="23"/>
      <c r="K15" s="22"/>
      <c r="L15" s="23"/>
      <c r="M15" s="22"/>
      <c r="N15" s="23"/>
      <c r="O15" s="20">
        <f t="shared" si="0"/>
        <v>7</v>
      </c>
      <c r="P15" s="5">
        <f t="shared" si="1"/>
        <v>7</v>
      </c>
      <c r="Q15" s="15">
        <f t="shared" si="2"/>
        <v>1</v>
      </c>
    </row>
    <row r="16" spans="1:18" ht="15" customHeight="1">
      <c r="A16" s="3">
        <v>12</v>
      </c>
      <c r="B16" s="27" t="s">
        <v>58</v>
      </c>
      <c r="C16" s="11" t="s">
        <v>59</v>
      </c>
      <c r="D16" s="41" t="s">
        <v>27</v>
      </c>
      <c r="E16" s="4">
        <v>7</v>
      </c>
      <c r="F16" s="5">
        <v>6</v>
      </c>
      <c r="G16" s="4"/>
      <c r="H16" s="5"/>
      <c r="I16" s="4"/>
      <c r="J16" s="5"/>
      <c r="K16" s="4"/>
      <c r="L16" s="5"/>
      <c r="M16" s="4"/>
      <c r="N16" s="5"/>
      <c r="O16" s="20">
        <f t="shared" si="0"/>
        <v>7</v>
      </c>
      <c r="P16" s="5">
        <f t="shared" si="1"/>
        <v>6</v>
      </c>
      <c r="Q16" s="15">
        <f t="shared" si="2"/>
        <v>0.8571428571428571</v>
      </c>
      <c r="R16" s="1" t="s">
        <v>0</v>
      </c>
    </row>
    <row r="17" spans="1:17" ht="15" customHeight="1">
      <c r="A17" s="3">
        <v>13</v>
      </c>
      <c r="B17" s="26" t="s">
        <v>69</v>
      </c>
      <c r="C17" s="24" t="s">
        <v>71</v>
      </c>
      <c r="D17" s="41" t="s">
        <v>27</v>
      </c>
      <c r="E17" s="4">
        <v>7</v>
      </c>
      <c r="F17" s="5">
        <v>4</v>
      </c>
      <c r="G17" s="4"/>
      <c r="H17" s="5"/>
      <c r="I17" s="4"/>
      <c r="J17" s="5"/>
      <c r="K17" s="4"/>
      <c r="L17" s="5"/>
      <c r="M17" s="4"/>
      <c r="N17" s="5"/>
      <c r="O17" s="20">
        <f t="shared" si="0"/>
        <v>7</v>
      </c>
      <c r="P17" s="5">
        <f t="shared" si="1"/>
        <v>4</v>
      </c>
      <c r="Q17" s="15">
        <f t="shared" si="2"/>
        <v>0.5714285714285714</v>
      </c>
    </row>
    <row r="18" spans="1:17" ht="15" customHeight="1">
      <c r="A18" s="3">
        <v>14</v>
      </c>
      <c r="B18" s="26" t="s">
        <v>38</v>
      </c>
      <c r="C18" s="24" t="s">
        <v>39</v>
      </c>
      <c r="D18" s="41" t="s">
        <v>27</v>
      </c>
      <c r="E18" s="4">
        <v>7</v>
      </c>
      <c r="F18" s="5">
        <v>2</v>
      </c>
      <c r="G18" s="4"/>
      <c r="H18" s="5"/>
      <c r="I18" s="4"/>
      <c r="J18" s="5"/>
      <c r="K18" s="4"/>
      <c r="L18" s="5"/>
      <c r="M18" s="4"/>
      <c r="N18" s="5"/>
      <c r="O18" s="20">
        <f t="shared" si="0"/>
        <v>7</v>
      </c>
      <c r="P18" s="5">
        <f t="shared" si="1"/>
        <v>2</v>
      </c>
      <c r="Q18" s="15">
        <f t="shared" si="2"/>
        <v>0.2857142857142857</v>
      </c>
    </row>
    <row r="19" spans="1:17" ht="15" customHeight="1">
      <c r="A19" s="3">
        <v>15</v>
      </c>
      <c r="B19" s="26" t="s">
        <v>45</v>
      </c>
      <c r="C19" s="11" t="s">
        <v>44</v>
      </c>
      <c r="D19" s="42" t="s">
        <v>27</v>
      </c>
      <c r="E19" s="22">
        <v>7</v>
      </c>
      <c r="F19" s="23">
        <v>1</v>
      </c>
      <c r="G19" s="22"/>
      <c r="H19" s="23"/>
      <c r="I19" s="22"/>
      <c r="J19" s="23"/>
      <c r="K19" s="22"/>
      <c r="L19" s="23"/>
      <c r="M19" s="22"/>
      <c r="N19" s="23"/>
      <c r="O19" s="20">
        <f t="shared" si="0"/>
        <v>7</v>
      </c>
      <c r="P19" s="5">
        <f t="shared" si="1"/>
        <v>1</v>
      </c>
      <c r="Q19" s="15">
        <f t="shared" si="2"/>
        <v>0.14285714285714285</v>
      </c>
    </row>
    <row r="20" spans="1:17" ht="15" customHeight="1">
      <c r="A20" s="3">
        <v>16</v>
      </c>
      <c r="B20" s="18" t="s">
        <v>25</v>
      </c>
      <c r="C20" s="11" t="s">
        <v>26</v>
      </c>
      <c r="D20" s="41" t="s">
        <v>24</v>
      </c>
      <c r="E20" s="4">
        <v>7</v>
      </c>
      <c r="F20" s="5">
        <v>0</v>
      </c>
      <c r="G20" s="4"/>
      <c r="H20" s="5"/>
      <c r="I20" s="4"/>
      <c r="J20" s="5"/>
      <c r="K20" s="4"/>
      <c r="L20" s="5"/>
      <c r="M20" s="4"/>
      <c r="N20" s="5"/>
      <c r="O20" s="20">
        <f t="shared" si="0"/>
        <v>7</v>
      </c>
      <c r="P20" s="5">
        <f t="shared" si="1"/>
        <v>0</v>
      </c>
      <c r="Q20" s="15">
        <f t="shared" si="2"/>
        <v>0</v>
      </c>
    </row>
    <row r="21" spans="1:17" ht="15" customHeight="1">
      <c r="A21" s="3">
        <v>17</v>
      </c>
      <c r="B21" s="11" t="s">
        <v>69</v>
      </c>
      <c r="C21" s="11" t="s">
        <v>70</v>
      </c>
      <c r="D21" s="41" t="s">
        <v>21</v>
      </c>
      <c r="E21" s="4"/>
      <c r="F21" s="5"/>
      <c r="G21" s="4"/>
      <c r="H21" s="5"/>
      <c r="I21" s="4"/>
      <c r="J21" s="5"/>
      <c r="K21" s="4"/>
      <c r="L21" s="5"/>
      <c r="M21" s="4"/>
      <c r="N21" s="5"/>
      <c r="O21" s="20">
        <f t="shared" si="0"/>
        <v>0</v>
      </c>
      <c r="P21" s="5">
        <f t="shared" si="1"/>
        <v>0</v>
      </c>
      <c r="Q21" s="15" t="e">
        <f t="shared" si="2"/>
        <v>#DIV/0!</v>
      </c>
    </row>
    <row r="22" spans="1:17" ht="15" customHeight="1">
      <c r="A22" s="3">
        <v>18</v>
      </c>
      <c r="B22" s="3" t="s">
        <v>76</v>
      </c>
      <c r="C22" s="40" t="s">
        <v>77</v>
      </c>
      <c r="D22" s="42" t="s">
        <v>27</v>
      </c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0">
        <f t="shared" si="0"/>
        <v>0</v>
      </c>
      <c r="P22" s="5">
        <f t="shared" si="1"/>
        <v>0</v>
      </c>
      <c r="Q22" s="15" t="e">
        <f t="shared" si="2"/>
        <v>#DIV/0!</v>
      </c>
    </row>
    <row r="23" spans="1:17" ht="15" customHeight="1">
      <c r="A23" s="3">
        <v>19</v>
      </c>
      <c r="B23" s="18" t="s">
        <v>60</v>
      </c>
      <c r="C23" s="11" t="s">
        <v>61</v>
      </c>
      <c r="D23" s="41" t="s">
        <v>24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20">
        <f t="shared" si="0"/>
        <v>0</v>
      </c>
      <c r="P23" s="5">
        <f t="shared" si="1"/>
        <v>0</v>
      </c>
      <c r="Q23" s="15" t="e">
        <f t="shared" si="2"/>
        <v>#DIV/0!</v>
      </c>
    </row>
    <row r="24" spans="1:17" ht="15" customHeight="1">
      <c r="A24" s="3">
        <v>20</v>
      </c>
      <c r="B24" s="26" t="s">
        <v>32</v>
      </c>
      <c r="C24" s="24" t="s">
        <v>80</v>
      </c>
      <c r="D24" s="41" t="s">
        <v>24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20">
        <f t="shared" si="0"/>
        <v>0</v>
      </c>
      <c r="P24" s="5">
        <f t="shared" si="1"/>
        <v>0</v>
      </c>
      <c r="Q24" s="15" t="e">
        <f t="shared" si="2"/>
        <v>#DIV/0!</v>
      </c>
    </row>
    <row r="25" spans="1:17" ht="15" customHeight="1">
      <c r="A25" s="3">
        <v>21</v>
      </c>
      <c r="B25" s="27" t="s">
        <v>78</v>
      </c>
      <c r="C25" s="11" t="s">
        <v>79</v>
      </c>
      <c r="D25" s="41" t="s">
        <v>21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 t="shared" si="0"/>
        <v>0</v>
      </c>
      <c r="P25" s="5">
        <f t="shared" si="1"/>
        <v>0</v>
      </c>
      <c r="Q25" s="15" t="e">
        <f t="shared" si="2"/>
        <v>#DIV/0!</v>
      </c>
    </row>
    <row r="26" spans="1:17" ht="15" customHeight="1">
      <c r="A26" s="3">
        <v>22</v>
      </c>
      <c r="B26" s="47" t="s">
        <v>22</v>
      </c>
      <c r="C26" s="38" t="s">
        <v>40</v>
      </c>
      <c r="D26" s="41" t="s">
        <v>21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20">
        <f t="shared" si="0"/>
        <v>0</v>
      </c>
      <c r="P26" s="5">
        <f t="shared" si="1"/>
        <v>0</v>
      </c>
      <c r="Q26" s="15" t="e">
        <f t="shared" si="2"/>
        <v>#DIV/0!</v>
      </c>
    </row>
    <row r="27" spans="1:17" ht="15" customHeight="1">
      <c r="A27" s="3">
        <v>23</v>
      </c>
      <c r="B27" s="18" t="s">
        <v>51</v>
      </c>
      <c r="C27" s="18" t="s">
        <v>52</v>
      </c>
      <c r="D27" s="41" t="s">
        <v>24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20">
        <f t="shared" si="0"/>
        <v>0</v>
      </c>
      <c r="P27" s="5">
        <f t="shared" si="1"/>
        <v>0</v>
      </c>
      <c r="Q27" s="15" t="e">
        <f t="shared" si="2"/>
        <v>#DIV/0!</v>
      </c>
    </row>
    <row r="28" spans="1:17" ht="15" customHeight="1">
      <c r="A28" s="3">
        <v>24</v>
      </c>
      <c r="B28" s="26" t="s">
        <v>32</v>
      </c>
      <c r="C28" s="11" t="s">
        <v>33</v>
      </c>
      <c r="D28" s="42" t="s">
        <v>24</v>
      </c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0">
        <f t="shared" si="0"/>
        <v>0</v>
      </c>
      <c r="P28" s="5">
        <f t="shared" si="1"/>
        <v>0</v>
      </c>
      <c r="Q28" s="15" t="e">
        <f t="shared" si="2"/>
        <v>#DIV/0!</v>
      </c>
    </row>
    <row r="29" spans="1:17" ht="15" customHeight="1">
      <c r="A29" s="3">
        <v>25</v>
      </c>
      <c r="B29" s="27" t="s">
        <v>90</v>
      </c>
      <c r="C29" s="11" t="s">
        <v>91</v>
      </c>
      <c r="D29" s="41" t="s">
        <v>21</v>
      </c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0">
        <f t="shared" si="0"/>
        <v>0</v>
      </c>
      <c r="P29" s="5">
        <f t="shared" si="1"/>
        <v>0</v>
      </c>
      <c r="Q29" s="15" t="e">
        <f t="shared" si="2"/>
        <v>#DIV/0!</v>
      </c>
    </row>
    <row r="30" spans="1:17" ht="15" customHeight="1">
      <c r="A30" s="3">
        <v>26</v>
      </c>
      <c r="B30" s="26" t="s">
        <v>42</v>
      </c>
      <c r="C30" s="18" t="s">
        <v>41</v>
      </c>
      <c r="D30" s="41" t="s">
        <v>27</v>
      </c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20">
        <f t="shared" si="0"/>
        <v>0</v>
      </c>
      <c r="P30" s="5">
        <f t="shared" si="1"/>
        <v>0</v>
      </c>
      <c r="Q30" s="16" t="e">
        <f t="shared" si="2"/>
        <v>#DIV/0!</v>
      </c>
    </row>
    <row r="31" spans="1:17" ht="15" customHeight="1">
      <c r="A31" s="28" t="s">
        <v>73</v>
      </c>
      <c r="B31" s="27"/>
      <c r="C31" s="11"/>
      <c r="D31" s="41"/>
      <c r="F31" s="5"/>
      <c r="G31" s="4"/>
      <c r="H31" s="5"/>
      <c r="I31" s="4"/>
      <c r="J31" s="5"/>
      <c r="K31" s="4"/>
      <c r="L31" s="5"/>
      <c r="M31" s="4"/>
      <c r="N31" s="5"/>
      <c r="O31" s="20"/>
      <c r="P31" s="5"/>
      <c r="Q31" s="15"/>
    </row>
    <row r="32" spans="2:17" ht="15" customHeight="1">
      <c r="B32" s="18"/>
      <c r="C32" s="18"/>
      <c r="D32" s="18"/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>+E32+G32+I32+K32+M32</f>
        <v>0</v>
      </c>
      <c r="P32" s="5">
        <f>+F32+H32+J32+L32+N32</f>
        <v>0</v>
      </c>
      <c r="Q32" s="15" t="e">
        <f>P32/O32</f>
        <v>#DIV/0!</v>
      </c>
    </row>
    <row r="33" spans="1:17" ht="15" customHeight="1">
      <c r="A33" s="3"/>
      <c r="B33" s="26"/>
      <c r="C33" s="11"/>
      <c r="D33" s="18"/>
      <c r="E33" s="4"/>
      <c r="F33" s="5"/>
      <c r="G33" s="4"/>
      <c r="H33" s="5"/>
      <c r="I33" s="4"/>
      <c r="J33" s="5"/>
      <c r="K33" s="4"/>
      <c r="L33" s="5"/>
      <c r="M33" s="4"/>
      <c r="N33" s="5"/>
      <c r="O33" s="20">
        <f>+E33+G33+I33+K33+M33</f>
        <v>0</v>
      </c>
      <c r="P33" s="5">
        <f>+F33+H33+J33+L33+N33</f>
        <v>0</v>
      </c>
      <c r="Q33" s="15" t="e">
        <f>P33/O33</f>
        <v>#DIV/0!</v>
      </c>
    </row>
    <row r="34" spans="1:17" ht="15" customHeight="1">
      <c r="A34" s="3"/>
      <c r="B34" s="12"/>
      <c r="C34" s="12"/>
      <c r="D34" s="3"/>
      <c r="E34" s="4">
        <f aca="true" t="shared" si="3" ref="E34:P34">SUM(E5:E33)</f>
        <v>112</v>
      </c>
      <c r="F34" s="4">
        <f t="shared" si="3"/>
        <v>112</v>
      </c>
      <c r="G34" s="4">
        <f t="shared" si="3"/>
        <v>0</v>
      </c>
      <c r="H34" s="4">
        <f t="shared" si="3"/>
        <v>0</v>
      </c>
      <c r="I34" s="4">
        <f t="shared" si="3"/>
        <v>0</v>
      </c>
      <c r="J34" s="4">
        <f t="shared" si="3"/>
        <v>0</v>
      </c>
      <c r="K34" s="4">
        <f t="shared" si="3"/>
        <v>0</v>
      </c>
      <c r="L34" s="4">
        <f t="shared" si="3"/>
        <v>0</v>
      </c>
      <c r="M34" s="4">
        <f t="shared" si="3"/>
        <v>0</v>
      </c>
      <c r="N34" s="4">
        <f t="shared" si="3"/>
        <v>0</v>
      </c>
      <c r="O34" s="4">
        <f t="shared" si="3"/>
        <v>112</v>
      </c>
      <c r="P34" s="4">
        <f t="shared" si="3"/>
        <v>112</v>
      </c>
      <c r="Q34" s="15">
        <f>P34/O34</f>
        <v>1</v>
      </c>
    </row>
    <row r="35" spans="1:17" ht="15" customHeight="1">
      <c r="A35" s="3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5"/>
    </row>
  </sheetData>
  <sheetProtection/>
  <mergeCells count="8">
    <mergeCell ref="O3:Q3"/>
    <mergeCell ref="B35:P35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140625" style="0" customWidth="1"/>
    <col min="4" max="4" width="9.140625" style="44" customWidth="1"/>
    <col min="5" max="5" width="4.28125" style="0" customWidth="1"/>
    <col min="7" max="7" width="14.7109375" style="0" customWidth="1"/>
    <col min="8" max="8" width="9.140625" style="44" customWidth="1"/>
    <col min="9" max="9" width="4.140625" style="0" customWidth="1"/>
    <col min="12" max="12" width="9.140625" style="44" customWidth="1"/>
  </cols>
  <sheetData>
    <row r="1" spans="1:10" ht="15">
      <c r="A1" s="29"/>
      <c r="B1" s="30" t="s">
        <v>89</v>
      </c>
      <c r="C1" s="29"/>
      <c r="D1" s="43"/>
      <c r="E1" s="29"/>
      <c r="F1" s="29"/>
      <c r="G1" s="29"/>
      <c r="H1" s="43"/>
      <c r="I1" s="29"/>
      <c r="J1" s="29"/>
    </row>
    <row r="2" spans="1:10" ht="12.75">
      <c r="A2" s="29"/>
      <c r="B2" s="29"/>
      <c r="C2" s="29"/>
      <c r="D2" s="43"/>
      <c r="E2" s="29"/>
      <c r="F2" s="29"/>
      <c r="G2" s="29"/>
      <c r="H2" s="43"/>
      <c r="I2" s="29"/>
      <c r="J2" s="29"/>
    </row>
    <row r="3" spans="1:10" ht="15">
      <c r="A3" s="29"/>
      <c r="B3" s="30" t="s">
        <v>95</v>
      </c>
      <c r="C3" s="29"/>
      <c r="D3" s="43"/>
      <c r="E3" s="29"/>
      <c r="F3" s="29"/>
      <c r="G3" s="29"/>
      <c r="H3" s="43"/>
      <c r="I3" s="29"/>
      <c r="J3" s="29"/>
    </row>
    <row r="4" spans="1:10" ht="12.75">
      <c r="A4" s="29"/>
      <c r="B4" s="29"/>
      <c r="C4" s="29"/>
      <c r="D4" s="43"/>
      <c r="E4" s="29"/>
      <c r="F4" s="29"/>
      <c r="G4" s="29"/>
      <c r="H4" s="43"/>
      <c r="I4" s="29"/>
      <c r="J4" s="29"/>
    </row>
    <row r="5" spans="1:10" ht="15">
      <c r="A5" s="29"/>
      <c r="B5" s="31" t="s">
        <v>48</v>
      </c>
      <c r="C5" s="29"/>
      <c r="D5" s="43"/>
      <c r="E5" s="29"/>
      <c r="F5" s="31" t="s">
        <v>49</v>
      </c>
      <c r="G5" s="29"/>
      <c r="H5" s="43"/>
      <c r="I5" s="29"/>
      <c r="J5" s="31" t="s">
        <v>55</v>
      </c>
    </row>
    <row r="6" spans="1:10" ht="12.75">
      <c r="A6" s="29"/>
      <c r="C6" s="29"/>
      <c r="D6" s="43"/>
      <c r="E6" s="29"/>
      <c r="F6" s="29"/>
      <c r="G6" s="29"/>
      <c r="H6" s="43"/>
      <c r="I6" s="29"/>
      <c r="J6" s="29"/>
    </row>
    <row r="7" spans="1:13" ht="15">
      <c r="A7" s="32">
        <v>1</v>
      </c>
      <c r="B7" s="33" t="s">
        <v>81</v>
      </c>
      <c r="D7" s="43"/>
      <c r="E7" s="32">
        <v>1</v>
      </c>
      <c r="F7" s="33" t="s">
        <v>66</v>
      </c>
      <c r="G7" s="29"/>
      <c r="H7" s="43"/>
      <c r="I7" s="32">
        <v>1</v>
      </c>
      <c r="J7" s="34" t="s">
        <v>84</v>
      </c>
      <c r="M7" s="1"/>
    </row>
    <row r="8" spans="1:12" ht="15">
      <c r="A8" s="32">
        <v>2</v>
      </c>
      <c r="B8" s="33" t="s">
        <v>3</v>
      </c>
      <c r="D8" s="43"/>
      <c r="E8" s="32">
        <v>2</v>
      </c>
      <c r="F8" s="33" t="s">
        <v>46</v>
      </c>
      <c r="G8" s="29"/>
      <c r="H8" s="43"/>
      <c r="I8" s="32">
        <v>2</v>
      </c>
      <c r="J8" s="33" t="s">
        <v>5</v>
      </c>
      <c r="L8" s="45"/>
    </row>
    <row r="9" spans="1:10" ht="15">
      <c r="A9" s="32">
        <v>3</v>
      </c>
      <c r="B9" t="s">
        <v>64</v>
      </c>
      <c r="D9" s="46"/>
      <c r="E9" s="32">
        <v>3</v>
      </c>
      <c r="F9" s="29" t="s">
        <v>65</v>
      </c>
      <c r="G9" s="29"/>
      <c r="H9" s="43"/>
      <c r="I9" s="32">
        <v>3</v>
      </c>
      <c r="J9" s="34" t="s">
        <v>85</v>
      </c>
    </row>
    <row r="10" spans="1:10" ht="15">
      <c r="A10" s="32">
        <v>4</v>
      </c>
      <c r="B10" s="33" t="s">
        <v>83</v>
      </c>
      <c r="E10" s="32">
        <v>4</v>
      </c>
      <c r="F10" s="33" t="s">
        <v>7</v>
      </c>
      <c r="G10" s="29"/>
      <c r="H10" s="43"/>
      <c r="I10" s="32">
        <v>4</v>
      </c>
      <c r="J10" s="33" t="s">
        <v>54</v>
      </c>
    </row>
    <row r="11" spans="1:10" ht="15">
      <c r="A11" s="32">
        <v>5</v>
      </c>
      <c r="B11" s="29" t="s">
        <v>50</v>
      </c>
      <c r="D11" s="43"/>
      <c r="E11" s="32">
        <v>5</v>
      </c>
      <c r="F11" s="33" t="s">
        <v>6</v>
      </c>
      <c r="I11" s="32">
        <v>5</v>
      </c>
      <c r="J11" s="1" t="s">
        <v>88</v>
      </c>
    </row>
    <row r="12" spans="1:10" ht="15">
      <c r="A12" s="32">
        <v>6</v>
      </c>
      <c r="B12" s="33" t="s">
        <v>1</v>
      </c>
      <c r="D12" s="43"/>
      <c r="E12" s="32">
        <v>6</v>
      </c>
      <c r="F12" s="33" t="s">
        <v>86</v>
      </c>
      <c r="G12" s="29"/>
      <c r="H12" s="43"/>
      <c r="I12" s="32">
        <v>6</v>
      </c>
      <c r="J12" s="33" t="s">
        <v>8</v>
      </c>
    </row>
    <row r="13" spans="1:10" ht="15">
      <c r="A13" s="32">
        <v>7</v>
      </c>
      <c r="B13" s="33" t="s">
        <v>2</v>
      </c>
      <c r="D13" s="43"/>
      <c r="E13" s="32">
        <v>7</v>
      </c>
      <c r="F13" s="33" t="s">
        <v>43</v>
      </c>
      <c r="G13" s="29"/>
      <c r="H13" s="43"/>
      <c r="I13" s="32">
        <v>7</v>
      </c>
      <c r="J13" s="33" t="s">
        <v>4</v>
      </c>
    </row>
    <row r="14" spans="1:10" ht="15">
      <c r="A14" s="32">
        <v>8</v>
      </c>
      <c r="B14" s="33" t="s">
        <v>53</v>
      </c>
      <c r="C14" s="29"/>
      <c r="D14" s="43"/>
      <c r="E14" s="32">
        <v>8</v>
      </c>
      <c r="F14" s="33" t="s">
        <v>92</v>
      </c>
      <c r="G14" s="29"/>
      <c r="H14" s="43"/>
      <c r="I14" s="32">
        <v>8</v>
      </c>
      <c r="J14" s="33" t="s">
        <v>10</v>
      </c>
    </row>
    <row r="15" spans="9:10" ht="15">
      <c r="I15" s="32">
        <v>9</v>
      </c>
      <c r="J15" s="33" t="s">
        <v>9</v>
      </c>
    </row>
    <row r="16" spans="3:10" ht="15">
      <c r="C16" s="29"/>
      <c r="I16" s="32">
        <v>10</v>
      </c>
      <c r="J16" s="33" t="s">
        <v>72</v>
      </c>
    </row>
    <row r="18" spans="2:10" ht="12.75">
      <c r="B18" s="36" t="s">
        <v>82</v>
      </c>
      <c r="C18" s="29"/>
      <c r="F18" s="36" t="s">
        <v>82</v>
      </c>
      <c r="J18" s="36" t="s">
        <v>82</v>
      </c>
    </row>
    <row r="19" ht="12.75">
      <c r="J1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7109375" style="0" customWidth="1"/>
    <col min="45" max="45" width="1.7109375" style="0" customWidth="1"/>
    <col min="46" max="46" width="4.00390625" style="0" customWidth="1"/>
  </cols>
  <sheetData>
    <row r="1" spans="1:13" ht="12.75">
      <c r="A1" s="50" t="s">
        <v>96</v>
      </c>
      <c r="L1" s="51"/>
      <c r="M1" s="52"/>
    </row>
    <row r="2" spans="1:40" ht="13.5" thickBot="1">
      <c r="A2" s="53"/>
      <c r="B2" s="53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 t="s">
        <v>97</v>
      </c>
      <c r="L2" s="55" t="s">
        <v>98</v>
      </c>
      <c r="M2" s="56"/>
      <c r="N2" s="35" t="s">
        <v>99</v>
      </c>
      <c r="O2" s="57"/>
      <c r="P2" s="58" t="s">
        <v>100</v>
      </c>
      <c r="Q2" s="58"/>
      <c r="R2" s="58"/>
      <c r="S2" s="57"/>
      <c r="T2" s="58" t="s">
        <v>100</v>
      </c>
      <c r="U2" s="58"/>
      <c r="V2" s="58"/>
      <c r="W2" s="57"/>
      <c r="X2" s="58" t="s">
        <v>100</v>
      </c>
      <c r="Y2" s="58"/>
      <c r="Z2" s="58"/>
      <c r="AA2" s="57"/>
      <c r="AB2" s="58" t="s">
        <v>100</v>
      </c>
      <c r="AC2" s="58"/>
      <c r="AD2" s="58"/>
      <c r="AF2" s="36" t="s">
        <v>101</v>
      </c>
      <c r="AN2" s="36" t="s">
        <v>101</v>
      </c>
    </row>
    <row r="3" spans="1:46" ht="12.75" customHeight="1">
      <c r="A3">
        <v>1</v>
      </c>
      <c r="B3" s="59" t="s">
        <v>3</v>
      </c>
      <c r="C3" s="60" t="s">
        <v>102</v>
      </c>
      <c r="D3" s="61">
        <f>AB5</f>
        <v>1</v>
      </c>
      <c r="E3" s="61">
        <f>V6</f>
        <v>2</v>
      </c>
      <c r="F3" s="61">
        <f>X7</f>
        <v>0</v>
      </c>
      <c r="G3" s="61">
        <f>Z8</f>
        <v>0</v>
      </c>
      <c r="H3" s="61">
        <f>T9</f>
        <v>2</v>
      </c>
      <c r="I3" s="61">
        <f>AD10</f>
        <v>0</v>
      </c>
      <c r="J3" s="61">
        <f>+P4</f>
        <v>2</v>
      </c>
      <c r="K3" s="62">
        <f aca="true" t="shared" si="0" ref="K3:K10">SUM(C3:J3)</f>
        <v>7</v>
      </c>
      <c r="L3" s="63" t="s">
        <v>103</v>
      </c>
      <c r="M3" s="56"/>
      <c r="N3" s="35"/>
      <c r="O3" s="57" t="s">
        <v>0</v>
      </c>
      <c r="P3" s="58"/>
      <c r="Q3" s="58"/>
      <c r="R3" s="58"/>
      <c r="S3" s="57" t="s">
        <v>0</v>
      </c>
      <c r="T3" s="58"/>
      <c r="U3" s="58"/>
      <c r="V3" s="58"/>
      <c r="W3" s="57" t="s">
        <v>0</v>
      </c>
      <c r="X3" s="58"/>
      <c r="Y3" s="58"/>
      <c r="Z3" s="58"/>
      <c r="AA3" s="57" t="s">
        <v>0</v>
      </c>
      <c r="AB3" s="58"/>
      <c r="AC3" s="58"/>
      <c r="AD3" s="58"/>
      <c r="AF3" s="1" t="str">
        <f>+B3</f>
        <v>Peter Groot</v>
      </c>
      <c r="AH3" t="str">
        <f>+B10</f>
        <v>Johan Deubel</v>
      </c>
      <c r="AJ3" s="1">
        <v>2</v>
      </c>
      <c r="AK3" s="64" t="s">
        <v>104</v>
      </c>
      <c r="AL3" s="39">
        <f>IF(AJ3=2,0,IF(AJ3=1,1,IF(AJ3=0,2,"")))</f>
        <v>0</v>
      </c>
      <c r="AN3" s="1" t="str">
        <f>+B17</f>
        <v>Kees van den Berg</v>
      </c>
      <c r="AP3" t="str">
        <f>+B24</f>
        <v>Cees Staal</v>
      </c>
      <c r="AR3" s="1">
        <v>2</v>
      </c>
      <c r="AS3" s="64" t="s">
        <v>104</v>
      </c>
      <c r="AT3" s="39">
        <f>IF(AR3=2,0,IF(AR3=1,1,IF(AR3=0,2,"")))</f>
        <v>0</v>
      </c>
    </row>
    <row r="4" spans="1:46" ht="12.75" customHeight="1">
      <c r="A4">
        <v>2</v>
      </c>
      <c r="B4" s="65" t="s">
        <v>46</v>
      </c>
      <c r="C4" s="61">
        <f>AD5</f>
        <v>1</v>
      </c>
      <c r="D4" s="60" t="s">
        <v>102</v>
      </c>
      <c r="E4" s="61">
        <f>AB7</f>
        <v>2</v>
      </c>
      <c r="F4" s="61">
        <f>V8</f>
        <v>2</v>
      </c>
      <c r="G4" s="61">
        <f>X9</f>
        <v>0</v>
      </c>
      <c r="H4" s="61">
        <f>Z10</f>
        <v>0</v>
      </c>
      <c r="I4" s="61">
        <f>T4</f>
        <v>2</v>
      </c>
      <c r="J4" s="61">
        <f>P6</f>
        <v>2</v>
      </c>
      <c r="K4" s="66">
        <f t="shared" si="0"/>
        <v>9</v>
      </c>
      <c r="L4" s="55" t="s">
        <v>105</v>
      </c>
      <c r="M4" s="56"/>
      <c r="N4" s="67">
        <v>1</v>
      </c>
      <c r="O4" s="68" t="s">
        <v>106</v>
      </c>
      <c r="P4" s="69">
        <f>+AJ3</f>
        <v>2</v>
      </c>
      <c r="Q4" s="70" t="s">
        <v>104</v>
      </c>
      <c r="R4" s="71">
        <f>IF(P4=2,0,IF(P4=1,1,IF(P4=0,2,"")))</f>
        <v>0</v>
      </c>
      <c r="S4" s="72" t="s">
        <v>107</v>
      </c>
      <c r="T4" s="69">
        <f>+AJ4</f>
        <v>2</v>
      </c>
      <c r="U4" s="70" t="s">
        <v>104</v>
      </c>
      <c r="V4" s="71">
        <f>IF(T4=2,0,IF(T4=1,1,IF(T4=0,2,"")))</f>
        <v>0</v>
      </c>
      <c r="W4" s="72" t="s">
        <v>108</v>
      </c>
      <c r="X4" s="69">
        <f>+AJ5</f>
        <v>1</v>
      </c>
      <c r="Y4" s="70" t="s">
        <v>104</v>
      </c>
      <c r="Z4" s="71">
        <f>IF(X4=2,0,IF(X4=1,1,IF(X4=0,2,"")))</f>
        <v>1</v>
      </c>
      <c r="AA4" s="72" t="s">
        <v>109</v>
      </c>
      <c r="AB4" s="69">
        <f>+AJ6</f>
        <v>0</v>
      </c>
      <c r="AC4" s="70" t="s">
        <v>104</v>
      </c>
      <c r="AD4" s="71">
        <f>IF(AB4=2,0,IF(AB4=1,1,IF(AB4=0,2,"")))</f>
        <v>2</v>
      </c>
      <c r="AF4" s="1" t="str">
        <f>+B4</f>
        <v>Ruud Groot</v>
      </c>
      <c r="AH4" t="str">
        <f>+B9</f>
        <v>Joop Wind</v>
      </c>
      <c r="AJ4" s="1">
        <v>2</v>
      </c>
      <c r="AK4" s="64" t="s">
        <v>104</v>
      </c>
      <c r="AL4" s="39">
        <f aca="true" t="shared" si="1" ref="AL4:AL44">IF(AJ4=2,0,IF(AJ4=1,1,IF(AJ4=0,2,"")))</f>
        <v>0</v>
      </c>
      <c r="AN4" s="1" t="str">
        <f>+B18</f>
        <v>Schelte Betten</v>
      </c>
      <c r="AP4" t="str">
        <f>+B23</f>
        <v>Kaj Kruit</v>
      </c>
      <c r="AR4" s="1">
        <v>1</v>
      </c>
      <c r="AS4" s="64" t="s">
        <v>104</v>
      </c>
      <c r="AT4" s="39">
        <f aca="true" t="shared" si="2" ref="AT4:AT42">IF(AR4=2,0,IF(AR4=1,1,IF(AR4=0,2,"")))</f>
        <v>1</v>
      </c>
    </row>
    <row r="5" spans="1:46" ht="12.75" customHeight="1">
      <c r="A5">
        <v>3</v>
      </c>
      <c r="B5" s="73" t="s">
        <v>65</v>
      </c>
      <c r="C5" s="61">
        <f>T6</f>
        <v>0</v>
      </c>
      <c r="D5" s="61">
        <f>AD7</f>
        <v>0</v>
      </c>
      <c r="E5" s="60" t="s">
        <v>102</v>
      </c>
      <c r="F5" s="61">
        <f>AB9</f>
        <v>2</v>
      </c>
      <c r="G5" s="61">
        <f>V10</f>
        <v>1</v>
      </c>
      <c r="H5" s="61">
        <f>X4</f>
        <v>1</v>
      </c>
      <c r="I5" s="61">
        <f>Z5</f>
        <v>2</v>
      </c>
      <c r="J5" s="61">
        <f>P8</f>
        <v>2</v>
      </c>
      <c r="K5" s="66">
        <f t="shared" si="0"/>
        <v>8</v>
      </c>
      <c r="L5" s="55" t="s">
        <v>110</v>
      </c>
      <c r="M5" s="56"/>
      <c r="N5" s="67">
        <v>2</v>
      </c>
      <c r="O5" s="68" t="s">
        <v>111</v>
      </c>
      <c r="P5" s="69">
        <f>+AJ9</f>
        <v>0</v>
      </c>
      <c r="Q5" s="70" t="s">
        <v>104</v>
      </c>
      <c r="R5" s="71">
        <f aca="true" t="shared" si="3" ref="R5:R10">IF(P5=2,0,IF(P5=1,1,IF(P5=0,2,"")))</f>
        <v>2</v>
      </c>
      <c r="S5" s="72" t="s">
        <v>112</v>
      </c>
      <c r="T5" s="69">
        <f>+AJ10</f>
        <v>1</v>
      </c>
      <c r="U5" s="70" t="s">
        <v>104</v>
      </c>
      <c r="V5" s="71">
        <f aca="true" t="shared" si="4" ref="V5:V10">IF(T5=2,0,IF(T5=1,1,IF(T5=0,2,"")))</f>
        <v>1</v>
      </c>
      <c r="W5" s="72" t="s">
        <v>113</v>
      </c>
      <c r="X5" s="69">
        <f>+AJ11</f>
        <v>0</v>
      </c>
      <c r="Y5" s="70" t="s">
        <v>104</v>
      </c>
      <c r="Z5" s="71">
        <f aca="true" t="shared" si="5" ref="Z5:Z10">IF(X5=2,0,IF(X5=1,1,IF(X5=0,2,"")))</f>
        <v>2</v>
      </c>
      <c r="AA5" s="72" t="s">
        <v>114</v>
      </c>
      <c r="AB5" s="69">
        <f>+AJ12</f>
        <v>1</v>
      </c>
      <c r="AC5" s="70" t="s">
        <v>104</v>
      </c>
      <c r="AD5" s="71">
        <f aca="true" t="shared" si="6" ref="AD5:AD10">IF(AB5=2,0,IF(AB5=1,1,IF(AB5=0,2,"")))</f>
        <v>1</v>
      </c>
      <c r="AF5" s="1" t="str">
        <f>+B5</f>
        <v>Ruud Holkamp</v>
      </c>
      <c r="AH5" t="str">
        <f>+B8</f>
        <v>Dik Vermeulen</v>
      </c>
      <c r="AJ5" s="1">
        <v>1</v>
      </c>
      <c r="AK5" s="64" t="s">
        <v>104</v>
      </c>
      <c r="AL5" s="39">
        <f t="shared" si="1"/>
        <v>1</v>
      </c>
      <c r="AN5" s="1" t="str">
        <f>+B19</f>
        <v>Martin van Zanen</v>
      </c>
      <c r="AP5" t="str">
        <f>+B22</f>
        <v>Hans Knobbe</v>
      </c>
      <c r="AR5" s="1">
        <v>0</v>
      </c>
      <c r="AS5" s="64" t="s">
        <v>104</v>
      </c>
      <c r="AT5" s="39">
        <f t="shared" si="2"/>
        <v>2</v>
      </c>
    </row>
    <row r="6" spans="1:46" ht="12.75" customHeight="1">
      <c r="A6">
        <v>4</v>
      </c>
      <c r="B6" s="73" t="s">
        <v>54</v>
      </c>
      <c r="C6" s="61">
        <f>Z7</f>
        <v>2</v>
      </c>
      <c r="D6" s="61">
        <f>T8</f>
        <v>0</v>
      </c>
      <c r="E6" s="61">
        <f>AD9</f>
        <v>0</v>
      </c>
      <c r="F6" s="60" t="s">
        <v>102</v>
      </c>
      <c r="G6" s="61">
        <f>AB4</f>
        <v>0</v>
      </c>
      <c r="H6" s="61">
        <f>V5</f>
        <v>1</v>
      </c>
      <c r="I6" s="61">
        <f>X6</f>
        <v>1</v>
      </c>
      <c r="J6" s="61">
        <f>P10</f>
        <v>2</v>
      </c>
      <c r="K6" s="66">
        <f t="shared" si="0"/>
        <v>6</v>
      </c>
      <c r="L6" s="55" t="s">
        <v>115</v>
      </c>
      <c r="M6" s="56"/>
      <c r="N6" s="67">
        <v>3</v>
      </c>
      <c r="O6" s="68" t="s">
        <v>116</v>
      </c>
      <c r="P6" s="69">
        <f>+AJ15</f>
        <v>2</v>
      </c>
      <c r="Q6" s="70" t="s">
        <v>104</v>
      </c>
      <c r="R6" s="71">
        <f t="shared" si="3"/>
        <v>0</v>
      </c>
      <c r="S6" s="72" t="s">
        <v>117</v>
      </c>
      <c r="T6" s="69">
        <f>+AJ16</f>
        <v>0</v>
      </c>
      <c r="U6" s="70" t="s">
        <v>104</v>
      </c>
      <c r="V6" s="71">
        <f t="shared" si="4"/>
        <v>2</v>
      </c>
      <c r="W6" s="72" t="s">
        <v>118</v>
      </c>
      <c r="X6" s="69">
        <f>+AJ17</f>
        <v>1</v>
      </c>
      <c r="Y6" s="70" t="s">
        <v>104</v>
      </c>
      <c r="Z6" s="71">
        <f t="shared" si="5"/>
        <v>1</v>
      </c>
      <c r="AA6" s="72" t="s">
        <v>119</v>
      </c>
      <c r="AB6" s="69">
        <f>+AJ18</f>
        <v>1</v>
      </c>
      <c r="AC6" s="70" t="s">
        <v>104</v>
      </c>
      <c r="AD6" s="71">
        <f t="shared" si="6"/>
        <v>1</v>
      </c>
      <c r="AF6" s="1" t="str">
        <f>+B6</f>
        <v>Barbara Graas</v>
      </c>
      <c r="AH6" t="str">
        <f>+B7</f>
        <v>Piet Smit</v>
      </c>
      <c r="AJ6" s="1">
        <v>0</v>
      </c>
      <c r="AK6" s="64" t="s">
        <v>104</v>
      </c>
      <c r="AL6" s="39">
        <f t="shared" si="1"/>
        <v>2</v>
      </c>
      <c r="AN6" s="1" t="str">
        <f>+B20</f>
        <v>Gerrit Wolters</v>
      </c>
      <c r="AP6" t="str">
        <f>+B21</f>
        <v>Leo Kool</v>
      </c>
      <c r="AR6" s="1">
        <v>0</v>
      </c>
      <c r="AS6" s="64" t="s">
        <v>104</v>
      </c>
      <c r="AT6" s="39">
        <f t="shared" si="2"/>
        <v>2</v>
      </c>
    </row>
    <row r="7" spans="1:46" ht="12.75" customHeight="1">
      <c r="A7">
        <v>5</v>
      </c>
      <c r="B7" s="73" t="s">
        <v>1</v>
      </c>
      <c r="C7" s="61">
        <f>X8</f>
        <v>2</v>
      </c>
      <c r="D7" s="61">
        <f>Z9</f>
        <v>2</v>
      </c>
      <c r="E7" s="61">
        <f>T10</f>
        <v>1</v>
      </c>
      <c r="F7" s="61">
        <f>AD4</f>
        <v>2</v>
      </c>
      <c r="G7" s="60" t="s">
        <v>102</v>
      </c>
      <c r="H7" s="61">
        <f>AB6</f>
        <v>1</v>
      </c>
      <c r="I7" s="61">
        <f>V7</f>
        <v>0</v>
      </c>
      <c r="J7" s="61">
        <f>R5</f>
        <v>2</v>
      </c>
      <c r="K7" s="66">
        <f t="shared" si="0"/>
        <v>10</v>
      </c>
      <c r="L7" s="55" t="s">
        <v>120</v>
      </c>
      <c r="M7" s="56"/>
      <c r="N7" s="67">
        <v>4</v>
      </c>
      <c r="O7" s="68" t="s">
        <v>121</v>
      </c>
      <c r="P7" s="69">
        <f>+AJ21</f>
        <v>0</v>
      </c>
      <c r="Q7" s="70" t="s">
        <v>104</v>
      </c>
      <c r="R7" s="71">
        <f t="shared" si="3"/>
        <v>2</v>
      </c>
      <c r="S7" s="72" t="s">
        <v>122</v>
      </c>
      <c r="T7" s="69">
        <f>+AJ22</f>
        <v>2</v>
      </c>
      <c r="U7" s="70" t="s">
        <v>104</v>
      </c>
      <c r="V7" s="71">
        <f t="shared" si="4"/>
        <v>0</v>
      </c>
      <c r="W7" s="72" t="s">
        <v>123</v>
      </c>
      <c r="X7" s="69">
        <f>+AJ23</f>
        <v>0</v>
      </c>
      <c r="Y7" s="70" t="s">
        <v>104</v>
      </c>
      <c r="Z7" s="71">
        <f t="shared" si="5"/>
        <v>2</v>
      </c>
      <c r="AA7" s="72" t="s">
        <v>124</v>
      </c>
      <c r="AB7" s="69">
        <f>+AJ24</f>
        <v>2</v>
      </c>
      <c r="AC7" s="70" t="s">
        <v>104</v>
      </c>
      <c r="AD7" s="71">
        <f t="shared" si="6"/>
        <v>0</v>
      </c>
      <c r="AF7" s="1"/>
      <c r="AJ7" s="1" t="s">
        <v>0</v>
      </c>
      <c r="AL7" s="74" t="s">
        <v>0</v>
      </c>
      <c r="AN7" s="1"/>
      <c r="AR7" s="1" t="s">
        <v>0</v>
      </c>
      <c r="AT7" s="74" t="s">
        <v>0</v>
      </c>
    </row>
    <row r="8" spans="1:46" ht="12.75" customHeight="1">
      <c r="A8">
        <v>6</v>
      </c>
      <c r="B8" s="73" t="s">
        <v>4</v>
      </c>
      <c r="C8" s="61">
        <f>V9</f>
        <v>0</v>
      </c>
      <c r="D8" s="61">
        <f>X10</f>
        <v>2</v>
      </c>
      <c r="E8" s="61">
        <f>Z4</f>
        <v>1</v>
      </c>
      <c r="F8" s="61">
        <f>T5</f>
        <v>1</v>
      </c>
      <c r="G8" s="61">
        <f>AD6</f>
        <v>1</v>
      </c>
      <c r="H8" s="60" t="s">
        <v>102</v>
      </c>
      <c r="I8" s="61">
        <f>AB8</f>
        <v>2</v>
      </c>
      <c r="J8" s="61">
        <f>R7</f>
        <v>2</v>
      </c>
      <c r="K8" s="66">
        <f t="shared" si="0"/>
        <v>9</v>
      </c>
      <c r="L8" s="55" t="s">
        <v>125</v>
      </c>
      <c r="M8" s="56"/>
      <c r="N8" s="67">
        <v>5</v>
      </c>
      <c r="O8" s="68" t="s">
        <v>126</v>
      </c>
      <c r="P8" s="69">
        <f>+AJ27</f>
        <v>2</v>
      </c>
      <c r="Q8" s="70" t="s">
        <v>104</v>
      </c>
      <c r="R8" s="71">
        <f t="shared" si="3"/>
        <v>0</v>
      </c>
      <c r="S8" s="72" t="s">
        <v>127</v>
      </c>
      <c r="T8" s="69">
        <f>+AJ28</f>
        <v>0</v>
      </c>
      <c r="U8" s="70" t="s">
        <v>104</v>
      </c>
      <c r="V8" s="71">
        <f t="shared" si="4"/>
        <v>2</v>
      </c>
      <c r="W8" s="72" t="s">
        <v>128</v>
      </c>
      <c r="X8" s="69">
        <f>+AJ29</f>
        <v>2</v>
      </c>
      <c r="Y8" s="70" t="s">
        <v>104</v>
      </c>
      <c r="Z8" s="71">
        <f t="shared" si="5"/>
        <v>0</v>
      </c>
      <c r="AA8" s="72" t="s">
        <v>129</v>
      </c>
      <c r="AB8" s="69">
        <f>+AJ30</f>
        <v>2</v>
      </c>
      <c r="AC8" s="70" t="s">
        <v>104</v>
      </c>
      <c r="AD8" s="71">
        <f t="shared" si="6"/>
        <v>0</v>
      </c>
      <c r="AF8" s="36" t="s">
        <v>130</v>
      </c>
      <c r="AJ8" s="1" t="s">
        <v>0</v>
      </c>
      <c r="AL8" s="74" t="s">
        <v>0</v>
      </c>
      <c r="AN8" s="36" t="s">
        <v>130</v>
      </c>
      <c r="AR8" s="1" t="s">
        <v>0</v>
      </c>
      <c r="AT8" s="74" t="s">
        <v>0</v>
      </c>
    </row>
    <row r="9" spans="1:46" ht="12.75" customHeight="1">
      <c r="A9">
        <v>7</v>
      </c>
      <c r="B9" s="73" t="s">
        <v>53</v>
      </c>
      <c r="C9" s="61">
        <f>AB10</f>
        <v>2</v>
      </c>
      <c r="D9" s="61">
        <f>V4</f>
        <v>0</v>
      </c>
      <c r="E9" s="61">
        <f>X5</f>
        <v>0</v>
      </c>
      <c r="F9" s="61">
        <f>Z6</f>
        <v>1</v>
      </c>
      <c r="G9" s="61">
        <f>T7</f>
        <v>2</v>
      </c>
      <c r="H9" s="61">
        <f>AD8</f>
        <v>0</v>
      </c>
      <c r="I9" s="60" t="s">
        <v>102</v>
      </c>
      <c r="J9" s="61">
        <f>R9</f>
        <v>2</v>
      </c>
      <c r="K9" s="66">
        <f t="shared" si="0"/>
        <v>7</v>
      </c>
      <c r="L9" s="55" t="s">
        <v>131</v>
      </c>
      <c r="M9" s="56"/>
      <c r="N9" s="67">
        <v>6</v>
      </c>
      <c r="O9" s="75" t="s">
        <v>132</v>
      </c>
      <c r="P9" s="69">
        <f>+AJ33</f>
        <v>0</v>
      </c>
      <c r="Q9" s="70" t="s">
        <v>104</v>
      </c>
      <c r="R9" s="71">
        <f t="shared" si="3"/>
        <v>2</v>
      </c>
      <c r="S9" s="76" t="s">
        <v>133</v>
      </c>
      <c r="T9" s="69">
        <f>+AJ34</f>
        <v>2</v>
      </c>
      <c r="U9" s="70" t="s">
        <v>104</v>
      </c>
      <c r="V9" s="71">
        <f t="shared" si="4"/>
        <v>0</v>
      </c>
      <c r="W9" s="76" t="s">
        <v>134</v>
      </c>
      <c r="X9" s="69">
        <f>+AJ35</f>
        <v>0</v>
      </c>
      <c r="Y9" s="70" t="s">
        <v>104</v>
      </c>
      <c r="Z9" s="71">
        <f t="shared" si="5"/>
        <v>2</v>
      </c>
      <c r="AA9" s="72" t="s">
        <v>135</v>
      </c>
      <c r="AB9" s="69">
        <f>+AJ36</f>
        <v>2</v>
      </c>
      <c r="AC9" s="70" t="s">
        <v>104</v>
      </c>
      <c r="AD9" s="71">
        <f t="shared" si="6"/>
        <v>0</v>
      </c>
      <c r="AF9" s="1" t="str">
        <f>+B10</f>
        <v>Johan Deubel</v>
      </c>
      <c r="AH9" t="str">
        <f>+B7</f>
        <v>Piet Smit</v>
      </c>
      <c r="AJ9" s="1">
        <v>0</v>
      </c>
      <c r="AK9" s="64" t="s">
        <v>104</v>
      </c>
      <c r="AL9" s="39">
        <f t="shared" si="1"/>
        <v>2</v>
      </c>
      <c r="AN9" s="1" t="str">
        <f>+B24</f>
        <v>Cees Staal</v>
      </c>
      <c r="AP9" t="str">
        <f>+B21</f>
        <v>Leo Kool</v>
      </c>
      <c r="AR9" s="1">
        <v>1</v>
      </c>
      <c r="AS9" s="64" t="s">
        <v>104</v>
      </c>
      <c r="AT9" s="39">
        <f t="shared" si="2"/>
        <v>1</v>
      </c>
    </row>
    <row r="10" spans="1:46" ht="12.75" customHeight="1" thickBot="1">
      <c r="A10" s="53">
        <v>8</v>
      </c>
      <c r="B10" s="77" t="s">
        <v>136</v>
      </c>
      <c r="C10" s="78">
        <f>R4</f>
        <v>0</v>
      </c>
      <c r="D10" s="78">
        <f>R6</f>
        <v>0</v>
      </c>
      <c r="E10" s="78">
        <f>R8</f>
        <v>0</v>
      </c>
      <c r="F10" s="78">
        <f>R10</f>
        <v>0</v>
      </c>
      <c r="G10" s="78">
        <f>P5</f>
        <v>0</v>
      </c>
      <c r="H10" s="78">
        <f>P7</f>
        <v>0</v>
      </c>
      <c r="I10" s="78">
        <f>P9</f>
        <v>0</v>
      </c>
      <c r="J10" s="79" t="s">
        <v>102</v>
      </c>
      <c r="K10" s="80">
        <f t="shared" si="0"/>
        <v>0</v>
      </c>
      <c r="L10" s="81" t="s">
        <v>137</v>
      </c>
      <c r="M10" s="56"/>
      <c r="N10" s="67">
        <v>7</v>
      </c>
      <c r="O10" s="75" t="s">
        <v>138</v>
      </c>
      <c r="P10" s="69">
        <f>+AJ39</f>
        <v>2</v>
      </c>
      <c r="Q10" s="70" t="s">
        <v>104</v>
      </c>
      <c r="R10" s="71">
        <f t="shared" si="3"/>
        <v>0</v>
      </c>
      <c r="S10" s="76" t="s">
        <v>139</v>
      </c>
      <c r="T10" s="69">
        <f>+AJ40</f>
        <v>1</v>
      </c>
      <c r="U10" s="70" t="s">
        <v>104</v>
      </c>
      <c r="V10" s="71">
        <f t="shared" si="4"/>
        <v>1</v>
      </c>
      <c r="W10" s="76" t="s">
        <v>140</v>
      </c>
      <c r="X10" s="69">
        <f>+AJ41</f>
        <v>2</v>
      </c>
      <c r="Y10" s="70" t="s">
        <v>104</v>
      </c>
      <c r="Z10" s="71">
        <f t="shared" si="5"/>
        <v>0</v>
      </c>
      <c r="AA10" s="72" t="s">
        <v>141</v>
      </c>
      <c r="AB10" s="69">
        <f>+AJ42</f>
        <v>2</v>
      </c>
      <c r="AC10" s="70" t="s">
        <v>104</v>
      </c>
      <c r="AD10" s="71">
        <f t="shared" si="6"/>
        <v>0</v>
      </c>
      <c r="AF10" s="1" t="str">
        <f>+B8</f>
        <v>Dik Vermeulen</v>
      </c>
      <c r="AH10" t="str">
        <f>+B6</f>
        <v>Barbara Graas</v>
      </c>
      <c r="AJ10" s="1">
        <v>1</v>
      </c>
      <c r="AK10" s="64" t="s">
        <v>104</v>
      </c>
      <c r="AL10" s="39">
        <f t="shared" si="1"/>
        <v>1</v>
      </c>
      <c r="AN10" s="1" t="str">
        <f>+B22</f>
        <v>Hans Knobbe</v>
      </c>
      <c r="AP10" t="str">
        <f>+B20</f>
        <v>Gerrit Wolters</v>
      </c>
      <c r="AR10" s="1">
        <v>2</v>
      </c>
      <c r="AS10" s="64" t="s">
        <v>104</v>
      </c>
      <c r="AT10" s="39">
        <f t="shared" si="2"/>
        <v>0</v>
      </c>
    </row>
    <row r="11" spans="3:46" ht="12.75">
      <c r="C11" s="35"/>
      <c r="D11" s="35"/>
      <c r="E11" s="35"/>
      <c r="F11" s="35"/>
      <c r="G11" s="35"/>
      <c r="H11" s="35"/>
      <c r="I11" s="35"/>
      <c r="J11" s="35">
        <f>SUM(C3:J10)</f>
        <v>56</v>
      </c>
      <c r="K11" s="35">
        <f>SUM(K3:K10)</f>
        <v>56</v>
      </c>
      <c r="L11" s="82"/>
      <c r="M11" s="82"/>
      <c r="O11" s="1"/>
      <c r="S11" s="1"/>
      <c r="W11" s="1"/>
      <c r="AA11" s="1"/>
      <c r="AF11" s="1" t="str">
        <f>+B9</f>
        <v>Joop Wind</v>
      </c>
      <c r="AH11" t="str">
        <f>+B5</f>
        <v>Ruud Holkamp</v>
      </c>
      <c r="AJ11" s="1">
        <v>0</v>
      </c>
      <c r="AK11" s="64" t="s">
        <v>104</v>
      </c>
      <c r="AL11" s="39">
        <f t="shared" si="1"/>
        <v>2</v>
      </c>
      <c r="AN11" s="1" t="str">
        <f>+B23</f>
        <v>Kaj Kruit</v>
      </c>
      <c r="AP11" t="str">
        <f>+B19</f>
        <v>Martin van Zanen</v>
      </c>
      <c r="AR11" s="1">
        <v>2</v>
      </c>
      <c r="AS11" s="64" t="s">
        <v>104</v>
      </c>
      <c r="AT11" s="39">
        <f t="shared" si="2"/>
        <v>0</v>
      </c>
    </row>
    <row r="12" spans="3:46" ht="12.75">
      <c r="C12" s="35"/>
      <c r="D12" s="35"/>
      <c r="E12" s="35"/>
      <c r="F12" s="35"/>
      <c r="G12" s="35"/>
      <c r="H12" s="35"/>
      <c r="I12" s="35"/>
      <c r="J12" s="35"/>
      <c r="K12" s="35"/>
      <c r="L12" s="82"/>
      <c r="M12" s="82"/>
      <c r="O12" s="1"/>
      <c r="S12" s="1"/>
      <c r="W12" s="1"/>
      <c r="AA12" s="1"/>
      <c r="AF12" t="str">
        <f>+B3</f>
        <v>Peter Groot</v>
      </c>
      <c r="AH12" t="str">
        <f>+B4</f>
        <v>Ruud Groot</v>
      </c>
      <c r="AJ12" s="1">
        <v>1</v>
      </c>
      <c r="AK12" s="64" t="s">
        <v>104</v>
      </c>
      <c r="AL12" s="39">
        <f t="shared" si="1"/>
        <v>1</v>
      </c>
      <c r="AN12" t="str">
        <f>+B17</f>
        <v>Kees van den Berg</v>
      </c>
      <c r="AP12" t="str">
        <f>+B18</f>
        <v>Schelte Betten</v>
      </c>
      <c r="AR12" s="1">
        <v>1</v>
      </c>
      <c r="AS12" s="64" t="s">
        <v>104</v>
      </c>
      <c r="AT12" s="39">
        <f t="shared" si="2"/>
        <v>1</v>
      </c>
    </row>
    <row r="13" spans="3:46" ht="12.75">
      <c r="C13" s="35"/>
      <c r="D13" s="35"/>
      <c r="E13" s="35"/>
      <c r="F13" s="35"/>
      <c r="G13" s="35"/>
      <c r="H13" s="35"/>
      <c r="I13" s="35"/>
      <c r="J13" s="35"/>
      <c r="K13" s="83"/>
      <c r="L13" s="84"/>
      <c r="M13" s="84"/>
      <c r="N13" s="58"/>
      <c r="O13" s="57"/>
      <c r="P13" s="58"/>
      <c r="Q13" s="58"/>
      <c r="R13" s="58"/>
      <c r="S13" s="57"/>
      <c r="T13" s="58"/>
      <c r="U13" s="58"/>
      <c r="V13" s="58"/>
      <c r="W13" s="1"/>
      <c r="AA13" s="1"/>
      <c r="AJ13" s="1" t="s">
        <v>0</v>
      </c>
      <c r="AL13" s="74" t="s">
        <v>0</v>
      </c>
      <c r="AR13" s="1" t="s">
        <v>0</v>
      </c>
      <c r="AT13" s="74" t="s">
        <v>0</v>
      </c>
    </row>
    <row r="14" spans="1:46" ht="12.75">
      <c r="A14" s="50" t="s">
        <v>142</v>
      </c>
      <c r="L14" s="51"/>
      <c r="M14" s="52"/>
      <c r="AF14" s="36" t="s">
        <v>143</v>
      </c>
      <c r="AJ14" s="1" t="s">
        <v>0</v>
      </c>
      <c r="AL14" s="74" t="s">
        <v>0</v>
      </c>
      <c r="AN14" s="36" t="s">
        <v>143</v>
      </c>
      <c r="AR14" s="1" t="s">
        <v>0</v>
      </c>
      <c r="AT14" s="74" t="s">
        <v>0</v>
      </c>
    </row>
    <row r="15" spans="12:46" ht="12.75">
      <c r="L15" s="51"/>
      <c r="M15" s="52"/>
      <c r="AF15" s="1" t="str">
        <f>+B4</f>
        <v>Ruud Groot</v>
      </c>
      <c r="AH15" t="str">
        <f>+B10</f>
        <v>Johan Deubel</v>
      </c>
      <c r="AJ15" s="1">
        <v>2</v>
      </c>
      <c r="AK15" s="64" t="s">
        <v>104</v>
      </c>
      <c r="AL15" s="39">
        <f t="shared" si="1"/>
        <v>0</v>
      </c>
      <c r="AN15" s="1" t="str">
        <f>+B18</f>
        <v>Schelte Betten</v>
      </c>
      <c r="AP15" t="str">
        <f>+B24</f>
        <v>Cees Staal</v>
      </c>
      <c r="AR15" s="1">
        <v>2</v>
      </c>
      <c r="AS15" s="64" t="s">
        <v>104</v>
      </c>
      <c r="AT15" s="39">
        <f t="shared" si="2"/>
        <v>0</v>
      </c>
    </row>
    <row r="16" spans="1:46" ht="13.5" thickBot="1">
      <c r="A16" s="53"/>
      <c r="B16" s="53"/>
      <c r="C16" s="54">
        <v>1</v>
      </c>
      <c r="D16" s="54">
        <v>2</v>
      </c>
      <c r="E16" s="54">
        <v>3</v>
      </c>
      <c r="F16" s="54">
        <v>4</v>
      </c>
      <c r="G16" s="54">
        <v>5</v>
      </c>
      <c r="H16" s="54">
        <v>6</v>
      </c>
      <c r="I16" s="54">
        <v>7</v>
      </c>
      <c r="J16" s="54">
        <v>8</v>
      </c>
      <c r="K16" s="54" t="s">
        <v>97</v>
      </c>
      <c r="L16" s="55" t="s">
        <v>98</v>
      </c>
      <c r="M16" s="56"/>
      <c r="N16" s="35" t="s">
        <v>99</v>
      </c>
      <c r="O16" s="57"/>
      <c r="P16" s="58" t="s">
        <v>100</v>
      </c>
      <c r="Q16" s="58"/>
      <c r="R16" s="58"/>
      <c r="S16" s="57"/>
      <c r="T16" s="58" t="s">
        <v>100</v>
      </c>
      <c r="U16" s="58"/>
      <c r="V16" s="58"/>
      <c r="W16" s="57"/>
      <c r="X16" s="58" t="s">
        <v>100</v>
      </c>
      <c r="Y16" s="58"/>
      <c r="Z16" s="58"/>
      <c r="AA16" s="57"/>
      <c r="AB16" s="58" t="s">
        <v>100</v>
      </c>
      <c r="AC16" s="58"/>
      <c r="AD16" s="58"/>
      <c r="AF16" s="1" t="str">
        <f>+B5</f>
        <v>Ruud Holkamp</v>
      </c>
      <c r="AH16" t="str">
        <f>+B3</f>
        <v>Peter Groot</v>
      </c>
      <c r="AJ16" s="1">
        <v>0</v>
      </c>
      <c r="AK16" s="64" t="s">
        <v>104</v>
      </c>
      <c r="AL16" s="39">
        <f t="shared" si="1"/>
        <v>2</v>
      </c>
      <c r="AN16" s="1" t="str">
        <f>+B19</f>
        <v>Martin van Zanen</v>
      </c>
      <c r="AP16" t="str">
        <f>+B17</f>
        <v>Kees van den Berg</v>
      </c>
      <c r="AR16" s="1">
        <v>0</v>
      </c>
      <c r="AS16" s="64" t="s">
        <v>104</v>
      </c>
      <c r="AT16" s="39">
        <f t="shared" si="2"/>
        <v>2</v>
      </c>
    </row>
    <row r="17" spans="1:46" ht="12.75">
      <c r="A17">
        <v>1</v>
      </c>
      <c r="B17" s="59" t="s">
        <v>84</v>
      </c>
      <c r="C17" s="60" t="s">
        <v>102</v>
      </c>
      <c r="D17" s="61">
        <f>AB19</f>
        <v>1</v>
      </c>
      <c r="E17" s="61">
        <f>V20</f>
        <v>2</v>
      </c>
      <c r="F17" s="61">
        <f>X21</f>
        <v>2</v>
      </c>
      <c r="G17" s="61">
        <f>Z22</f>
        <v>0</v>
      </c>
      <c r="H17" s="61">
        <f>T23</f>
        <v>0</v>
      </c>
      <c r="I17" s="61">
        <f>AD24</f>
        <v>0</v>
      </c>
      <c r="J17" s="61">
        <f>+P18</f>
        <v>2</v>
      </c>
      <c r="K17" s="62">
        <f aca="true" t="shared" si="7" ref="K17:K24">SUM(C17:J17)</f>
        <v>7</v>
      </c>
      <c r="L17" s="63" t="s">
        <v>131</v>
      </c>
      <c r="M17" s="56"/>
      <c r="N17" s="35"/>
      <c r="O17" s="57" t="s">
        <v>0</v>
      </c>
      <c r="P17" s="58"/>
      <c r="Q17" s="58"/>
      <c r="R17" s="58"/>
      <c r="S17" s="57" t="s">
        <v>0</v>
      </c>
      <c r="T17" s="58"/>
      <c r="U17" s="58"/>
      <c r="V17" s="58"/>
      <c r="W17" s="57" t="s">
        <v>0</v>
      </c>
      <c r="X17" s="58"/>
      <c r="Y17" s="58"/>
      <c r="Z17" s="58"/>
      <c r="AA17" s="57" t="s">
        <v>0</v>
      </c>
      <c r="AB17" s="58"/>
      <c r="AC17" s="58"/>
      <c r="AD17" s="58"/>
      <c r="AF17" s="1" t="str">
        <f>+B6</f>
        <v>Barbara Graas</v>
      </c>
      <c r="AH17" t="str">
        <f>+B9</f>
        <v>Joop Wind</v>
      </c>
      <c r="AJ17" s="1">
        <v>1</v>
      </c>
      <c r="AK17" s="64" t="s">
        <v>104</v>
      </c>
      <c r="AL17" s="39">
        <f t="shared" si="1"/>
        <v>1</v>
      </c>
      <c r="AN17" s="1" t="str">
        <f>+B20</f>
        <v>Gerrit Wolters</v>
      </c>
      <c r="AP17" t="str">
        <f>+B23</f>
        <v>Kaj Kruit</v>
      </c>
      <c r="AR17" s="1">
        <v>0</v>
      </c>
      <c r="AS17" s="64" t="s">
        <v>104</v>
      </c>
      <c r="AT17" s="39">
        <f t="shared" si="2"/>
        <v>2</v>
      </c>
    </row>
    <row r="18" spans="1:46" ht="15">
      <c r="A18">
        <v>2</v>
      </c>
      <c r="B18" s="65" t="s">
        <v>5</v>
      </c>
      <c r="C18" s="61">
        <f>AD19</f>
        <v>1</v>
      </c>
      <c r="D18" s="60" t="s">
        <v>102</v>
      </c>
      <c r="E18" s="61">
        <f>AB21</f>
        <v>2</v>
      </c>
      <c r="F18" s="61">
        <f>V22</f>
        <v>2</v>
      </c>
      <c r="G18" s="61">
        <f>X23</f>
        <v>2</v>
      </c>
      <c r="H18" s="61">
        <f>Z24</f>
        <v>2</v>
      </c>
      <c r="I18" s="61">
        <f>T18</f>
        <v>1</v>
      </c>
      <c r="J18" s="61">
        <f>P20</f>
        <v>2</v>
      </c>
      <c r="K18" s="66">
        <f t="shared" si="7"/>
        <v>12</v>
      </c>
      <c r="L18" s="55" t="s">
        <v>120</v>
      </c>
      <c r="M18" s="56"/>
      <c r="N18" s="67">
        <v>1</v>
      </c>
      <c r="O18" s="68" t="s">
        <v>106</v>
      </c>
      <c r="P18" s="69">
        <f>+AR3</f>
        <v>2</v>
      </c>
      <c r="Q18" s="70" t="s">
        <v>104</v>
      </c>
      <c r="R18" s="71">
        <f>IF(P18=2,0,IF(P18=1,1,IF(P18=0,2,"")))</f>
        <v>0</v>
      </c>
      <c r="S18" s="72" t="s">
        <v>107</v>
      </c>
      <c r="T18" s="69">
        <f>+AR4</f>
        <v>1</v>
      </c>
      <c r="U18" s="70" t="s">
        <v>104</v>
      </c>
      <c r="V18" s="71">
        <f>IF(T18=2,0,IF(T18=1,1,IF(T18=0,2,"")))</f>
        <v>1</v>
      </c>
      <c r="W18" s="72" t="s">
        <v>108</v>
      </c>
      <c r="X18" s="69">
        <f>+AR5</f>
        <v>0</v>
      </c>
      <c r="Y18" s="70" t="s">
        <v>104</v>
      </c>
      <c r="Z18" s="71">
        <f>IF(X18=2,0,IF(X18=1,1,IF(X18=0,2,"")))</f>
        <v>2</v>
      </c>
      <c r="AA18" s="72" t="s">
        <v>109</v>
      </c>
      <c r="AB18" s="69">
        <f>+AR6</f>
        <v>0</v>
      </c>
      <c r="AC18" s="70" t="s">
        <v>104</v>
      </c>
      <c r="AD18" s="71">
        <f>IF(AB18=2,0,IF(AB18=1,1,IF(AB18=0,2,"")))</f>
        <v>2</v>
      </c>
      <c r="AF18" t="str">
        <f>+B7</f>
        <v>Piet Smit</v>
      </c>
      <c r="AH18" t="str">
        <f>+B8</f>
        <v>Dik Vermeulen</v>
      </c>
      <c r="AJ18" s="1">
        <v>1</v>
      </c>
      <c r="AK18" s="64" t="s">
        <v>104</v>
      </c>
      <c r="AL18" s="39">
        <f t="shared" si="1"/>
        <v>1</v>
      </c>
      <c r="AN18" t="str">
        <f>+B21</f>
        <v>Leo Kool</v>
      </c>
      <c r="AP18" t="str">
        <f>+B22</f>
        <v>Hans Knobbe</v>
      </c>
      <c r="AR18" s="1">
        <v>2</v>
      </c>
      <c r="AS18" s="64" t="s">
        <v>104</v>
      </c>
      <c r="AT18" s="39">
        <f t="shared" si="2"/>
        <v>0</v>
      </c>
    </row>
    <row r="19" spans="1:46" ht="15">
      <c r="A19">
        <v>3</v>
      </c>
      <c r="B19" s="73" t="s">
        <v>72</v>
      </c>
      <c r="C19" s="61">
        <f>T20</f>
        <v>0</v>
      </c>
      <c r="D19" s="61">
        <f>AD21</f>
        <v>0</v>
      </c>
      <c r="E19" s="60" t="s">
        <v>102</v>
      </c>
      <c r="F19" s="61">
        <f>AB23</f>
        <v>2</v>
      </c>
      <c r="G19" s="61">
        <f>V24</f>
        <v>0</v>
      </c>
      <c r="H19" s="61">
        <f>X18</f>
        <v>0</v>
      </c>
      <c r="I19" s="61">
        <f>Z19</f>
        <v>0</v>
      </c>
      <c r="J19" s="61">
        <f>P22</f>
        <v>2</v>
      </c>
      <c r="K19" s="66">
        <f t="shared" si="7"/>
        <v>4</v>
      </c>
      <c r="L19" s="55" t="s">
        <v>103</v>
      </c>
      <c r="M19" s="56"/>
      <c r="N19" s="67">
        <v>2</v>
      </c>
      <c r="O19" s="68" t="s">
        <v>111</v>
      </c>
      <c r="P19" s="69">
        <f>+AR9</f>
        <v>1</v>
      </c>
      <c r="Q19" s="70" t="s">
        <v>104</v>
      </c>
      <c r="R19" s="71">
        <f aca="true" t="shared" si="8" ref="R19:R24">IF(P19=2,0,IF(P19=1,1,IF(P19=0,2,"")))</f>
        <v>1</v>
      </c>
      <c r="S19" s="72" t="s">
        <v>112</v>
      </c>
      <c r="T19" s="69">
        <f>+AR10</f>
        <v>2</v>
      </c>
      <c r="U19" s="70" t="s">
        <v>104</v>
      </c>
      <c r="V19" s="71">
        <f aca="true" t="shared" si="9" ref="V19:V24">IF(T19=2,0,IF(T19=1,1,IF(T19=0,2,"")))</f>
        <v>0</v>
      </c>
      <c r="W19" s="72" t="s">
        <v>113</v>
      </c>
      <c r="X19" s="69">
        <f>+AR11</f>
        <v>2</v>
      </c>
      <c r="Y19" s="70" t="s">
        <v>104</v>
      </c>
      <c r="Z19" s="71">
        <f aca="true" t="shared" si="10" ref="Z19:Z24">IF(X19=2,0,IF(X19=1,1,IF(X19=0,2,"")))</f>
        <v>0</v>
      </c>
      <c r="AA19" s="72" t="s">
        <v>114</v>
      </c>
      <c r="AB19" s="69">
        <f>+AR12</f>
        <v>1</v>
      </c>
      <c r="AC19" s="70" t="s">
        <v>104</v>
      </c>
      <c r="AD19" s="71">
        <f aca="true" t="shared" si="11" ref="AD19:AD24">IF(AB19=2,0,IF(AB19=1,1,IF(AB19=0,2,"")))</f>
        <v>1</v>
      </c>
      <c r="AJ19" s="1" t="s">
        <v>0</v>
      </c>
      <c r="AL19" s="74" t="s">
        <v>0</v>
      </c>
      <c r="AR19" s="1" t="s">
        <v>0</v>
      </c>
      <c r="AT19" s="74" t="s">
        <v>0</v>
      </c>
    </row>
    <row r="20" spans="1:46" ht="15">
      <c r="A20">
        <v>4</v>
      </c>
      <c r="B20" s="73" t="s">
        <v>9</v>
      </c>
      <c r="C20" s="61">
        <f>Z21</f>
        <v>0</v>
      </c>
      <c r="D20" s="61">
        <f>T22</f>
        <v>0</v>
      </c>
      <c r="E20" s="61">
        <f>AD23</f>
        <v>0</v>
      </c>
      <c r="F20" s="60" t="s">
        <v>102</v>
      </c>
      <c r="G20" s="61">
        <f>AB18</f>
        <v>0</v>
      </c>
      <c r="H20" s="61">
        <f>V19</f>
        <v>0</v>
      </c>
      <c r="I20" s="61">
        <f>X20</f>
        <v>0</v>
      </c>
      <c r="J20" s="61">
        <f>P24</f>
        <v>1</v>
      </c>
      <c r="K20" s="66">
        <f t="shared" si="7"/>
        <v>1</v>
      </c>
      <c r="L20" s="55" t="s">
        <v>137</v>
      </c>
      <c r="M20" s="56"/>
      <c r="N20" s="67">
        <v>3</v>
      </c>
      <c r="O20" s="68" t="s">
        <v>116</v>
      </c>
      <c r="P20" s="69">
        <f>+AR15</f>
        <v>2</v>
      </c>
      <c r="Q20" s="70" t="s">
        <v>104</v>
      </c>
      <c r="R20" s="71">
        <f t="shared" si="8"/>
        <v>0</v>
      </c>
      <c r="S20" s="72" t="s">
        <v>117</v>
      </c>
      <c r="T20" s="69">
        <f>+AR16</f>
        <v>0</v>
      </c>
      <c r="U20" s="70" t="s">
        <v>104</v>
      </c>
      <c r="V20" s="71">
        <f t="shared" si="9"/>
        <v>2</v>
      </c>
      <c r="W20" s="72" t="s">
        <v>118</v>
      </c>
      <c r="X20" s="69">
        <f>+AR17</f>
        <v>0</v>
      </c>
      <c r="Y20" s="70" t="s">
        <v>104</v>
      </c>
      <c r="Z20" s="71">
        <f t="shared" si="10"/>
        <v>2</v>
      </c>
      <c r="AA20" s="72" t="s">
        <v>119</v>
      </c>
      <c r="AB20" s="69">
        <f>+AR18</f>
        <v>2</v>
      </c>
      <c r="AC20" s="70" t="s">
        <v>104</v>
      </c>
      <c r="AD20" s="71">
        <f t="shared" si="11"/>
        <v>0</v>
      </c>
      <c r="AF20" s="36" t="s">
        <v>144</v>
      </c>
      <c r="AJ20" s="1" t="s">
        <v>0</v>
      </c>
      <c r="AL20" s="74" t="s">
        <v>0</v>
      </c>
      <c r="AN20" s="36" t="s">
        <v>144</v>
      </c>
      <c r="AR20" s="1" t="s">
        <v>0</v>
      </c>
      <c r="AT20" s="74" t="s">
        <v>0</v>
      </c>
    </row>
    <row r="21" spans="1:46" ht="15">
      <c r="A21">
        <v>5</v>
      </c>
      <c r="B21" s="73" t="s">
        <v>7</v>
      </c>
      <c r="C21" s="61">
        <f>X22</f>
        <v>2</v>
      </c>
      <c r="D21" s="61">
        <f>Z23</f>
        <v>0</v>
      </c>
      <c r="E21" s="61">
        <f>T24</f>
        <v>2</v>
      </c>
      <c r="F21" s="61">
        <f>AD18</f>
        <v>2</v>
      </c>
      <c r="G21" s="60" t="s">
        <v>102</v>
      </c>
      <c r="H21" s="61">
        <f>AB20</f>
        <v>2</v>
      </c>
      <c r="I21" s="61">
        <f>V21</f>
        <v>1</v>
      </c>
      <c r="J21" s="61">
        <f>R19</f>
        <v>1</v>
      </c>
      <c r="K21" s="66">
        <f t="shared" si="7"/>
        <v>10</v>
      </c>
      <c r="L21" s="55" t="s">
        <v>105</v>
      </c>
      <c r="M21" s="56"/>
      <c r="N21" s="67">
        <v>4</v>
      </c>
      <c r="O21" s="68" t="s">
        <v>121</v>
      </c>
      <c r="P21" s="69">
        <f>+AR21</f>
        <v>0</v>
      </c>
      <c r="Q21" s="70" t="s">
        <v>104</v>
      </c>
      <c r="R21" s="71">
        <f t="shared" si="8"/>
        <v>2</v>
      </c>
      <c r="S21" s="72" t="s">
        <v>122</v>
      </c>
      <c r="T21" s="69">
        <f>+AR22</f>
        <v>1</v>
      </c>
      <c r="U21" s="70" t="s">
        <v>104</v>
      </c>
      <c r="V21" s="71">
        <f t="shared" si="9"/>
        <v>1</v>
      </c>
      <c r="W21" s="72" t="s">
        <v>123</v>
      </c>
      <c r="X21" s="69">
        <f>+AR23</f>
        <v>2</v>
      </c>
      <c r="Y21" s="70" t="s">
        <v>104</v>
      </c>
      <c r="Z21" s="71">
        <f t="shared" si="10"/>
        <v>0</v>
      </c>
      <c r="AA21" s="72" t="s">
        <v>124</v>
      </c>
      <c r="AB21" s="69">
        <f>+AR24</f>
        <v>2</v>
      </c>
      <c r="AC21" s="70" t="s">
        <v>104</v>
      </c>
      <c r="AD21" s="71">
        <f t="shared" si="11"/>
        <v>0</v>
      </c>
      <c r="AF21" s="1" t="str">
        <f>+B10</f>
        <v>Johan Deubel</v>
      </c>
      <c r="AH21" t="str">
        <f>+B8</f>
        <v>Dik Vermeulen</v>
      </c>
      <c r="AJ21" s="1">
        <v>0</v>
      </c>
      <c r="AK21" s="64" t="s">
        <v>104</v>
      </c>
      <c r="AL21" s="39">
        <f t="shared" si="1"/>
        <v>2</v>
      </c>
      <c r="AN21" s="1" t="str">
        <f>+B24</f>
        <v>Cees Staal</v>
      </c>
      <c r="AP21" t="str">
        <f>+B22</f>
        <v>Hans Knobbe</v>
      </c>
      <c r="AR21" s="1">
        <v>0</v>
      </c>
      <c r="AS21" s="64" t="s">
        <v>104</v>
      </c>
      <c r="AT21" s="39">
        <f t="shared" si="2"/>
        <v>2</v>
      </c>
    </row>
    <row r="22" spans="1:46" ht="15">
      <c r="A22">
        <v>6</v>
      </c>
      <c r="B22" s="73" t="s">
        <v>88</v>
      </c>
      <c r="C22" s="61">
        <f>V23</f>
        <v>2</v>
      </c>
      <c r="D22" s="61">
        <f>X24</f>
        <v>0</v>
      </c>
      <c r="E22" s="61">
        <f>Z18</f>
        <v>2</v>
      </c>
      <c r="F22" s="61">
        <f>T19</f>
        <v>2</v>
      </c>
      <c r="G22" s="61">
        <f>AD20</f>
        <v>0</v>
      </c>
      <c r="H22" s="60" t="s">
        <v>102</v>
      </c>
      <c r="I22" s="61">
        <f>AB22</f>
        <v>0</v>
      </c>
      <c r="J22" s="61">
        <f>R21</f>
        <v>2</v>
      </c>
      <c r="K22" s="66">
        <f t="shared" si="7"/>
        <v>8</v>
      </c>
      <c r="L22" s="55" t="s">
        <v>110</v>
      </c>
      <c r="M22" s="56"/>
      <c r="N22" s="67">
        <v>5</v>
      </c>
      <c r="O22" s="68" t="s">
        <v>126</v>
      </c>
      <c r="P22" s="69">
        <f>+AR27</f>
        <v>2</v>
      </c>
      <c r="Q22" s="70" t="s">
        <v>104</v>
      </c>
      <c r="R22" s="71">
        <f t="shared" si="8"/>
        <v>0</v>
      </c>
      <c r="S22" s="72" t="s">
        <v>127</v>
      </c>
      <c r="T22" s="69">
        <f>+AR28</f>
        <v>0</v>
      </c>
      <c r="U22" s="70" t="s">
        <v>104</v>
      </c>
      <c r="V22" s="71">
        <f t="shared" si="9"/>
        <v>2</v>
      </c>
      <c r="W22" s="72" t="s">
        <v>128</v>
      </c>
      <c r="X22" s="69">
        <f>+AR29</f>
        <v>2</v>
      </c>
      <c r="Y22" s="70" t="s">
        <v>104</v>
      </c>
      <c r="Z22" s="71">
        <f t="shared" si="10"/>
        <v>0</v>
      </c>
      <c r="AA22" s="72" t="s">
        <v>129</v>
      </c>
      <c r="AB22" s="69">
        <f>+AR30</f>
        <v>0</v>
      </c>
      <c r="AC22" s="70" t="s">
        <v>104</v>
      </c>
      <c r="AD22" s="71">
        <f t="shared" si="11"/>
        <v>2</v>
      </c>
      <c r="AF22" s="1" t="str">
        <f>+B9</f>
        <v>Joop Wind</v>
      </c>
      <c r="AH22" t="str">
        <f>+B7</f>
        <v>Piet Smit</v>
      </c>
      <c r="AJ22" s="1">
        <v>2</v>
      </c>
      <c r="AK22" s="64" t="s">
        <v>104</v>
      </c>
      <c r="AL22" s="39">
        <f t="shared" si="1"/>
        <v>0</v>
      </c>
      <c r="AN22" s="1" t="str">
        <f>+B23</f>
        <v>Kaj Kruit</v>
      </c>
      <c r="AP22" t="str">
        <f>+B21</f>
        <v>Leo Kool</v>
      </c>
      <c r="AR22" s="1">
        <v>1</v>
      </c>
      <c r="AS22" s="64" t="s">
        <v>104</v>
      </c>
      <c r="AT22" s="39">
        <f t="shared" si="2"/>
        <v>1</v>
      </c>
    </row>
    <row r="23" spans="1:46" ht="15">
      <c r="A23">
        <v>7</v>
      </c>
      <c r="B23" s="73" t="s">
        <v>6</v>
      </c>
      <c r="C23" s="61">
        <f>AB24</f>
        <v>2</v>
      </c>
      <c r="D23" s="61">
        <f>V18</f>
        <v>1</v>
      </c>
      <c r="E23" s="61">
        <f>X19</f>
        <v>2</v>
      </c>
      <c r="F23" s="61">
        <f>Z20</f>
        <v>2</v>
      </c>
      <c r="G23" s="61">
        <f>T21</f>
        <v>1</v>
      </c>
      <c r="H23" s="61">
        <f>AD22</f>
        <v>2</v>
      </c>
      <c r="I23" s="60" t="s">
        <v>102</v>
      </c>
      <c r="J23" s="61">
        <f>R23</f>
        <v>2</v>
      </c>
      <c r="K23" s="66">
        <f t="shared" si="7"/>
        <v>12</v>
      </c>
      <c r="L23" s="55" t="s">
        <v>120</v>
      </c>
      <c r="M23" s="56"/>
      <c r="N23" s="67">
        <v>6</v>
      </c>
      <c r="O23" s="75" t="s">
        <v>132</v>
      </c>
      <c r="P23" s="69">
        <f>+AR33</f>
        <v>0</v>
      </c>
      <c r="Q23" s="70" t="s">
        <v>104</v>
      </c>
      <c r="R23" s="71">
        <f t="shared" si="8"/>
        <v>2</v>
      </c>
      <c r="S23" s="76" t="s">
        <v>133</v>
      </c>
      <c r="T23" s="69">
        <f>+AR34</f>
        <v>0</v>
      </c>
      <c r="U23" s="70" t="s">
        <v>104</v>
      </c>
      <c r="V23" s="71">
        <f t="shared" si="9"/>
        <v>2</v>
      </c>
      <c r="W23" s="76" t="s">
        <v>134</v>
      </c>
      <c r="X23" s="69">
        <f>+AR35</f>
        <v>2</v>
      </c>
      <c r="Y23" s="70" t="s">
        <v>104</v>
      </c>
      <c r="Z23" s="71">
        <f t="shared" si="10"/>
        <v>0</v>
      </c>
      <c r="AA23" s="72" t="s">
        <v>135</v>
      </c>
      <c r="AB23" s="69">
        <f>+AR36</f>
        <v>2</v>
      </c>
      <c r="AC23" s="70" t="s">
        <v>104</v>
      </c>
      <c r="AD23" s="71">
        <f t="shared" si="11"/>
        <v>0</v>
      </c>
      <c r="AF23" s="1" t="str">
        <f>+B3</f>
        <v>Peter Groot</v>
      </c>
      <c r="AH23" t="str">
        <f>+B6</f>
        <v>Barbara Graas</v>
      </c>
      <c r="AJ23" s="1">
        <v>0</v>
      </c>
      <c r="AK23" s="64" t="s">
        <v>104</v>
      </c>
      <c r="AL23" s="39">
        <f t="shared" si="1"/>
        <v>2</v>
      </c>
      <c r="AN23" s="1" t="str">
        <f>+B17</f>
        <v>Kees van den Berg</v>
      </c>
      <c r="AP23" t="str">
        <f>+B20</f>
        <v>Gerrit Wolters</v>
      </c>
      <c r="AR23" s="1">
        <v>2</v>
      </c>
      <c r="AS23" s="64" t="s">
        <v>104</v>
      </c>
      <c r="AT23" s="39">
        <f t="shared" si="2"/>
        <v>0</v>
      </c>
    </row>
    <row r="24" spans="1:46" ht="15.75" thickBot="1">
      <c r="A24" s="53">
        <v>8</v>
      </c>
      <c r="B24" s="77" t="s">
        <v>8</v>
      </c>
      <c r="C24" s="78">
        <f>R18</f>
        <v>0</v>
      </c>
      <c r="D24" s="78">
        <f>R20</f>
        <v>0</v>
      </c>
      <c r="E24" s="78">
        <f>R22</f>
        <v>0</v>
      </c>
      <c r="F24" s="78">
        <f>R24</f>
        <v>1</v>
      </c>
      <c r="G24" s="78">
        <f>P19</f>
        <v>1</v>
      </c>
      <c r="H24" s="78">
        <f>P21</f>
        <v>0</v>
      </c>
      <c r="I24" s="78">
        <f>P23</f>
        <v>0</v>
      </c>
      <c r="J24" s="79" t="s">
        <v>102</v>
      </c>
      <c r="K24" s="80">
        <f t="shared" si="7"/>
        <v>2</v>
      </c>
      <c r="L24" s="81" t="s">
        <v>115</v>
      </c>
      <c r="M24" s="56"/>
      <c r="N24" s="67">
        <v>7</v>
      </c>
      <c r="O24" s="75" t="s">
        <v>138</v>
      </c>
      <c r="P24" s="69">
        <f>+AR39</f>
        <v>1</v>
      </c>
      <c r="Q24" s="70" t="s">
        <v>104</v>
      </c>
      <c r="R24" s="71">
        <f t="shared" si="8"/>
        <v>1</v>
      </c>
      <c r="S24" s="76" t="s">
        <v>139</v>
      </c>
      <c r="T24" s="69">
        <f>+AR40</f>
        <v>2</v>
      </c>
      <c r="U24" s="70" t="s">
        <v>104</v>
      </c>
      <c r="V24" s="71">
        <f t="shared" si="9"/>
        <v>0</v>
      </c>
      <c r="W24" s="76" t="s">
        <v>140</v>
      </c>
      <c r="X24" s="69">
        <f>+AR41</f>
        <v>0</v>
      </c>
      <c r="Y24" s="70" t="s">
        <v>104</v>
      </c>
      <c r="Z24" s="71">
        <f t="shared" si="10"/>
        <v>2</v>
      </c>
      <c r="AA24" s="72" t="s">
        <v>141</v>
      </c>
      <c r="AB24" s="69">
        <f>+AR42</f>
        <v>2</v>
      </c>
      <c r="AC24" s="70" t="s">
        <v>104</v>
      </c>
      <c r="AD24" s="71">
        <f t="shared" si="11"/>
        <v>0</v>
      </c>
      <c r="AF24" t="str">
        <f>+B4</f>
        <v>Ruud Groot</v>
      </c>
      <c r="AH24" t="str">
        <f>+B5</f>
        <v>Ruud Holkamp</v>
      </c>
      <c r="AJ24" s="1">
        <v>2</v>
      </c>
      <c r="AK24" s="64" t="s">
        <v>104</v>
      </c>
      <c r="AL24" s="39">
        <f t="shared" si="1"/>
        <v>0</v>
      </c>
      <c r="AN24" t="str">
        <f>+B18</f>
        <v>Schelte Betten</v>
      </c>
      <c r="AP24" t="str">
        <f>+B19</f>
        <v>Martin van Zanen</v>
      </c>
      <c r="AR24" s="1">
        <v>2</v>
      </c>
      <c r="AS24" s="64" t="s">
        <v>104</v>
      </c>
      <c r="AT24" s="39">
        <f t="shared" si="2"/>
        <v>0</v>
      </c>
    </row>
    <row r="25" spans="3:46" ht="12.75">
      <c r="C25" s="35"/>
      <c r="D25" s="35"/>
      <c r="E25" s="35"/>
      <c r="F25" s="35"/>
      <c r="G25" s="35"/>
      <c r="H25" s="35"/>
      <c r="I25" s="35"/>
      <c r="J25" s="35">
        <f>SUM(C17:J24)</f>
        <v>56</v>
      </c>
      <c r="K25" s="35">
        <f>SUM(K17:K24)</f>
        <v>56</v>
      </c>
      <c r="L25" s="82"/>
      <c r="AJ25" s="1" t="s">
        <v>0</v>
      </c>
      <c r="AL25" s="74" t="s">
        <v>0</v>
      </c>
      <c r="AR25" s="1" t="s">
        <v>0</v>
      </c>
      <c r="AT25" s="74" t="s">
        <v>0</v>
      </c>
    </row>
    <row r="26" spans="32:46" ht="12.75">
      <c r="AF26" s="36" t="s">
        <v>145</v>
      </c>
      <c r="AJ26" s="1" t="s">
        <v>0</v>
      </c>
      <c r="AL26" s="74" t="s">
        <v>0</v>
      </c>
      <c r="AN26" s="36" t="s">
        <v>145</v>
      </c>
      <c r="AR26" s="1" t="s">
        <v>0</v>
      </c>
      <c r="AT26" s="74" t="s">
        <v>0</v>
      </c>
    </row>
    <row r="27" spans="32:46" ht="12.75">
      <c r="AF27" t="str">
        <f>+B5</f>
        <v>Ruud Holkamp</v>
      </c>
      <c r="AH27" t="str">
        <f>+B10</f>
        <v>Johan Deubel</v>
      </c>
      <c r="AJ27" s="1">
        <v>2</v>
      </c>
      <c r="AK27" s="64" t="s">
        <v>104</v>
      </c>
      <c r="AL27" s="39">
        <f t="shared" si="1"/>
        <v>0</v>
      </c>
      <c r="AN27" t="str">
        <f>+B19</f>
        <v>Martin van Zanen</v>
      </c>
      <c r="AP27" t="str">
        <f>+B24</f>
        <v>Cees Staal</v>
      </c>
      <c r="AR27" s="1">
        <v>2</v>
      </c>
      <c r="AS27" s="64" t="s">
        <v>104</v>
      </c>
      <c r="AT27" s="39">
        <f t="shared" si="2"/>
        <v>0</v>
      </c>
    </row>
    <row r="28" spans="32:46" ht="12.75">
      <c r="AF28" t="str">
        <f>+B6</f>
        <v>Barbara Graas</v>
      </c>
      <c r="AH28" t="str">
        <f>+B4</f>
        <v>Ruud Groot</v>
      </c>
      <c r="AJ28" s="1">
        <v>0</v>
      </c>
      <c r="AK28" s="64" t="s">
        <v>104</v>
      </c>
      <c r="AL28" s="39">
        <f t="shared" si="1"/>
        <v>2</v>
      </c>
      <c r="AN28" t="str">
        <f>+B20</f>
        <v>Gerrit Wolters</v>
      </c>
      <c r="AP28" t="str">
        <f>+B18</f>
        <v>Schelte Betten</v>
      </c>
      <c r="AR28" s="1">
        <v>0</v>
      </c>
      <c r="AS28" s="64" t="s">
        <v>104</v>
      </c>
      <c r="AT28" s="39">
        <f t="shared" si="2"/>
        <v>2</v>
      </c>
    </row>
    <row r="29" spans="32:46" ht="12.75">
      <c r="AF29" t="str">
        <f>+B7</f>
        <v>Piet Smit</v>
      </c>
      <c r="AH29" t="str">
        <f>+B3</f>
        <v>Peter Groot</v>
      </c>
      <c r="AJ29" s="1">
        <v>2</v>
      </c>
      <c r="AK29" s="64" t="s">
        <v>104</v>
      </c>
      <c r="AL29" s="39">
        <f t="shared" si="1"/>
        <v>0</v>
      </c>
      <c r="AN29" t="str">
        <f>+B21</f>
        <v>Leo Kool</v>
      </c>
      <c r="AP29" t="str">
        <f>+B17</f>
        <v>Kees van den Berg</v>
      </c>
      <c r="AR29" s="1">
        <v>2</v>
      </c>
      <c r="AS29" s="64" t="s">
        <v>104</v>
      </c>
      <c r="AT29" s="39">
        <f t="shared" si="2"/>
        <v>0</v>
      </c>
    </row>
    <row r="30" spans="32:46" ht="12.75">
      <c r="AF30" t="str">
        <f>+B8</f>
        <v>Dik Vermeulen</v>
      </c>
      <c r="AH30" t="str">
        <f>+B9</f>
        <v>Joop Wind</v>
      </c>
      <c r="AJ30" s="1">
        <v>2</v>
      </c>
      <c r="AK30" s="64" t="s">
        <v>104</v>
      </c>
      <c r="AL30" s="39">
        <f t="shared" si="1"/>
        <v>0</v>
      </c>
      <c r="AN30" t="str">
        <f>+B22</f>
        <v>Hans Knobbe</v>
      </c>
      <c r="AP30" t="str">
        <f>+B23</f>
        <v>Kaj Kruit</v>
      </c>
      <c r="AR30" s="1">
        <v>0</v>
      </c>
      <c r="AS30" s="64" t="s">
        <v>104</v>
      </c>
      <c r="AT30" s="39">
        <f t="shared" si="2"/>
        <v>2</v>
      </c>
    </row>
    <row r="31" spans="36:46" ht="4.5" customHeight="1">
      <c r="AJ31" s="1" t="s">
        <v>0</v>
      </c>
      <c r="AL31" s="74" t="s">
        <v>0</v>
      </c>
      <c r="AR31" s="1" t="s">
        <v>0</v>
      </c>
      <c r="AT31" s="74" t="s">
        <v>0</v>
      </c>
    </row>
    <row r="32" spans="32:46" ht="12.75">
      <c r="AF32" s="36" t="s">
        <v>146</v>
      </c>
      <c r="AJ32" s="1" t="s">
        <v>0</v>
      </c>
      <c r="AL32" s="74" t="s">
        <v>0</v>
      </c>
      <c r="AN32" s="36" t="s">
        <v>146</v>
      </c>
      <c r="AR32" s="1" t="s">
        <v>0</v>
      </c>
      <c r="AT32" s="74" t="s">
        <v>0</v>
      </c>
    </row>
    <row r="33" spans="32:46" ht="12.75">
      <c r="AF33" t="str">
        <f>+B10</f>
        <v>Johan Deubel</v>
      </c>
      <c r="AH33" t="str">
        <f>+B9</f>
        <v>Joop Wind</v>
      </c>
      <c r="AJ33" s="1">
        <v>0</v>
      </c>
      <c r="AK33" s="64" t="s">
        <v>104</v>
      </c>
      <c r="AL33" s="39">
        <f t="shared" si="1"/>
        <v>2</v>
      </c>
      <c r="AN33" t="str">
        <f>+B24</f>
        <v>Cees Staal</v>
      </c>
      <c r="AP33" t="str">
        <f>+B23</f>
        <v>Kaj Kruit</v>
      </c>
      <c r="AR33" s="1">
        <v>0</v>
      </c>
      <c r="AS33" s="64" t="s">
        <v>104</v>
      </c>
      <c r="AT33" s="39">
        <f t="shared" si="2"/>
        <v>2</v>
      </c>
    </row>
    <row r="34" spans="32:46" ht="12.75">
      <c r="AF34" t="str">
        <f>+B3</f>
        <v>Peter Groot</v>
      </c>
      <c r="AH34" t="str">
        <f>+B8</f>
        <v>Dik Vermeulen</v>
      </c>
      <c r="AJ34" s="1">
        <v>2</v>
      </c>
      <c r="AK34" s="64" t="s">
        <v>104</v>
      </c>
      <c r="AL34" s="39">
        <f t="shared" si="1"/>
        <v>0</v>
      </c>
      <c r="AN34" t="str">
        <f>+B17</f>
        <v>Kees van den Berg</v>
      </c>
      <c r="AP34" t="str">
        <f>+B22</f>
        <v>Hans Knobbe</v>
      </c>
      <c r="AR34" s="1">
        <v>0</v>
      </c>
      <c r="AS34" s="64" t="s">
        <v>104</v>
      </c>
      <c r="AT34" s="39">
        <f t="shared" si="2"/>
        <v>2</v>
      </c>
    </row>
    <row r="35" spans="32:46" ht="12.75">
      <c r="AF35" t="str">
        <f>+B4</f>
        <v>Ruud Groot</v>
      </c>
      <c r="AH35" t="str">
        <f>+B7</f>
        <v>Piet Smit</v>
      </c>
      <c r="AJ35" s="1">
        <v>0</v>
      </c>
      <c r="AK35" s="64" t="s">
        <v>104</v>
      </c>
      <c r="AL35" s="39">
        <f t="shared" si="1"/>
        <v>2</v>
      </c>
      <c r="AN35" t="str">
        <f>+B18</f>
        <v>Schelte Betten</v>
      </c>
      <c r="AP35" t="str">
        <f>+B21</f>
        <v>Leo Kool</v>
      </c>
      <c r="AR35" s="1">
        <v>2</v>
      </c>
      <c r="AS35" s="64" t="s">
        <v>104</v>
      </c>
      <c r="AT35" s="39">
        <f t="shared" si="2"/>
        <v>0</v>
      </c>
    </row>
    <row r="36" spans="32:46" ht="12.75">
      <c r="AF36" t="str">
        <f>+B5</f>
        <v>Ruud Holkamp</v>
      </c>
      <c r="AH36" t="str">
        <f>+B6</f>
        <v>Barbara Graas</v>
      </c>
      <c r="AJ36" s="1">
        <v>2</v>
      </c>
      <c r="AK36" s="64" t="s">
        <v>104</v>
      </c>
      <c r="AL36" s="39">
        <f t="shared" si="1"/>
        <v>0</v>
      </c>
      <c r="AN36" t="str">
        <f>+B19</f>
        <v>Martin van Zanen</v>
      </c>
      <c r="AP36" t="str">
        <f>+B20</f>
        <v>Gerrit Wolters</v>
      </c>
      <c r="AR36" s="1">
        <v>2</v>
      </c>
      <c r="AS36" s="64" t="s">
        <v>104</v>
      </c>
      <c r="AT36" s="39">
        <f t="shared" si="2"/>
        <v>0</v>
      </c>
    </row>
    <row r="37" spans="36:46" ht="3" customHeight="1">
      <c r="AJ37" s="1" t="s">
        <v>0</v>
      </c>
      <c r="AL37" s="74" t="s">
        <v>0</v>
      </c>
      <c r="AR37" s="1" t="s">
        <v>0</v>
      </c>
      <c r="AT37" s="74" t="s">
        <v>0</v>
      </c>
    </row>
    <row r="38" spans="32:46" ht="12.75">
      <c r="AF38" s="36" t="s">
        <v>147</v>
      </c>
      <c r="AJ38" s="1" t="s">
        <v>0</v>
      </c>
      <c r="AL38" s="74" t="s">
        <v>0</v>
      </c>
      <c r="AN38" s="36" t="s">
        <v>147</v>
      </c>
      <c r="AR38" s="1" t="s">
        <v>0</v>
      </c>
      <c r="AT38" s="74" t="s">
        <v>0</v>
      </c>
    </row>
    <row r="39" spans="32:46" ht="12.75">
      <c r="AF39" t="str">
        <f>+B6</f>
        <v>Barbara Graas</v>
      </c>
      <c r="AH39" t="str">
        <f>+B10</f>
        <v>Johan Deubel</v>
      </c>
      <c r="AJ39" s="1">
        <v>2</v>
      </c>
      <c r="AK39" s="64" t="s">
        <v>104</v>
      </c>
      <c r="AL39" s="39">
        <f t="shared" si="1"/>
        <v>0</v>
      </c>
      <c r="AN39" t="str">
        <f>+B20</f>
        <v>Gerrit Wolters</v>
      </c>
      <c r="AP39" t="str">
        <f>+B24</f>
        <v>Cees Staal</v>
      </c>
      <c r="AR39" s="1">
        <v>1</v>
      </c>
      <c r="AS39" s="64" t="s">
        <v>104</v>
      </c>
      <c r="AT39" s="39">
        <f t="shared" si="2"/>
        <v>1</v>
      </c>
    </row>
    <row r="40" spans="32:46" ht="12.75">
      <c r="AF40" t="str">
        <f>+B7</f>
        <v>Piet Smit</v>
      </c>
      <c r="AH40" t="str">
        <f>+B5</f>
        <v>Ruud Holkamp</v>
      </c>
      <c r="AJ40" s="1">
        <v>1</v>
      </c>
      <c r="AK40" s="64" t="s">
        <v>104</v>
      </c>
      <c r="AL40" s="39">
        <f t="shared" si="1"/>
        <v>1</v>
      </c>
      <c r="AN40" t="str">
        <f>+B21</f>
        <v>Leo Kool</v>
      </c>
      <c r="AP40" t="str">
        <f>+B19</f>
        <v>Martin van Zanen</v>
      </c>
      <c r="AR40" s="1">
        <v>2</v>
      </c>
      <c r="AS40" s="64" t="s">
        <v>104</v>
      </c>
      <c r="AT40" s="39">
        <f t="shared" si="2"/>
        <v>0</v>
      </c>
    </row>
    <row r="41" spans="32:46" ht="12.75">
      <c r="AF41" t="str">
        <f>+B8</f>
        <v>Dik Vermeulen</v>
      </c>
      <c r="AH41" t="str">
        <f>+B4</f>
        <v>Ruud Groot</v>
      </c>
      <c r="AJ41" s="1">
        <v>2</v>
      </c>
      <c r="AK41" s="64" t="s">
        <v>104</v>
      </c>
      <c r="AL41" s="39">
        <f t="shared" si="1"/>
        <v>0</v>
      </c>
      <c r="AN41" t="str">
        <f>+B22</f>
        <v>Hans Knobbe</v>
      </c>
      <c r="AP41" t="str">
        <f>+B18</f>
        <v>Schelte Betten</v>
      </c>
      <c r="AR41" s="1">
        <v>0</v>
      </c>
      <c r="AS41" s="64" t="s">
        <v>104</v>
      </c>
      <c r="AT41" s="39">
        <f t="shared" si="2"/>
        <v>2</v>
      </c>
    </row>
    <row r="42" spans="32:46" ht="12.75">
      <c r="AF42" t="str">
        <f>+B9</f>
        <v>Joop Wind</v>
      </c>
      <c r="AH42" t="str">
        <f>+B3</f>
        <v>Peter Groot</v>
      </c>
      <c r="AJ42" s="1">
        <v>2</v>
      </c>
      <c r="AK42" s="64" t="s">
        <v>104</v>
      </c>
      <c r="AL42" s="39">
        <f t="shared" si="1"/>
        <v>0</v>
      </c>
      <c r="AN42" t="str">
        <f>+B23</f>
        <v>Kaj Kruit</v>
      </c>
      <c r="AP42" t="str">
        <f>+B17</f>
        <v>Kees van den Berg</v>
      </c>
      <c r="AR42" s="1">
        <v>2</v>
      </c>
      <c r="AS42" s="64" t="s">
        <v>104</v>
      </c>
      <c r="AT42" s="39">
        <f t="shared" si="2"/>
        <v>0</v>
      </c>
    </row>
    <row r="43" spans="36:38" ht="12.75">
      <c r="AJ43" s="1" t="s">
        <v>0</v>
      </c>
      <c r="AL43" s="85">
        <f t="shared" si="1"/>
      </c>
    </row>
    <row r="44" spans="36:38" ht="12.75">
      <c r="AJ44" s="1" t="s">
        <v>0</v>
      </c>
      <c r="AL44" s="85">
        <f t="shared" si="1"/>
      </c>
    </row>
    <row r="56" spans="13:27" ht="12.75">
      <c r="M56" s="82"/>
      <c r="O56" s="1"/>
      <c r="S56" s="1"/>
      <c r="W56" s="1"/>
      <c r="AA56" s="1"/>
    </row>
    <row r="57" spans="3:27" ht="12.75">
      <c r="C57" s="35"/>
      <c r="D57" s="35"/>
      <c r="E57" s="35"/>
      <c r="F57" s="35"/>
      <c r="G57" s="35"/>
      <c r="H57" s="35"/>
      <c r="I57" s="35"/>
      <c r="J57" s="35"/>
      <c r="K57" s="35"/>
      <c r="L57" s="82"/>
      <c r="M57" s="82"/>
      <c r="O57" s="1"/>
      <c r="S57" s="1"/>
      <c r="W57" s="1"/>
      <c r="AA57" s="1"/>
    </row>
    <row r="58" spans="3:27" ht="12.75">
      <c r="C58" s="35"/>
      <c r="D58" s="35"/>
      <c r="E58" s="35"/>
      <c r="F58" s="35"/>
      <c r="G58" s="35"/>
      <c r="H58" s="35"/>
      <c r="I58" s="35"/>
      <c r="J58" s="35"/>
      <c r="K58" s="83"/>
      <c r="L58" s="84"/>
      <c r="M58" s="84"/>
      <c r="N58" s="58"/>
      <c r="O58" s="57"/>
      <c r="P58" s="58"/>
      <c r="Q58" s="58"/>
      <c r="R58" s="58"/>
      <c r="S58" s="57"/>
      <c r="T58" s="58"/>
      <c r="U58" s="58"/>
      <c r="V58" s="58"/>
      <c r="W58" s="1"/>
      <c r="AA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6384" width="9.140625" style="3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2018-10-31T08:30:35Z</dcterms:modified>
  <cp:category/>
  <cp:version/>
  <cp:contentType/>
  <cp:contentStatus/>
</cp:coreProperties>
</file>